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ários\POSITIVO\Documents\EDITAIS PP - 2023\TOMADA DE PREÇO\EDITAL 006-2023-TP UBS MIRITITUBA-ASS\GEO OBRAS\"/>
    </mc:Choice>
  </mc:AlternateContent>
  <xr:revisionPtr revIDLastSave="0" documentId="8_{9B5A0334-6813-4B0F-834C-FC20A21533FA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Orçamento Sintético" sheetId="1" r:id="rId1"/>
    <sheet name="Memória de Cálculo" sheetId="5" r:id="rId2"/>
    <sheet name="Custo Unitário" sheetId="4" r:id="rId3"/>
    <sheet name="Cronograma" sheetId="6" r:id="rId4"/>
    <sheet name="BDI" sheetId="3" r:id="rId5"/>
  </sheets>
  <externalReferences>
    <externalReference r:id="rId6"/>
  </externalReferences>
  <definedNames>
    <definedName name="_xlnm.Print_Area" localSheetId="4">BDI!$A$1:$G$36</definedName>
    <definedName name="_xlnm.Print_Area" localSheetId="1">'Memória de Cálculo'!$A$1:$E$211</definedName>
    <definedName name="_xlnm.Print_Titles" localSheetId="2">'Custo Unitário'!$1:$4</definedName>
    <definedName name="_xlnm.Print_Titles" localSheetId="1">'Memória de Cálculo'!$1:$6</definedName>
    <definedName name="_xlnm.Print_Titles" localSheetId="0">'[1]repeated header'!$4:$4</definedName>
  </definedNames>
  <calcPr calcId="191029"/>
</workbook>
</file>

<file path=xl/calcChain.xml><?xml version="1.0" encoding="utf-8"?>
<calcChain xmlns="http://schemas.openxmlformats.org/spreadsheetml/2006/main">
  <c r="D21" i="3" l="1"/>
  <c r="D23" i="3" s="1"/>
  <c r="H205" i="1" l="1"/>
  <c r="I205" i="1" s="1"/>
  <c r="J205" i="1" s="1"/>
  <c r="J204" i="1"/>
  <c r="H203" i="1"/>
  <c r="I203" i="1" s="1"/>
  <c r="J203" i="1" s="1"/>
  <c r="H202" i="1"/>
  <c r="I202" i="1" s="1"/>
  <c r="J202" i="1" s="1"/>
  <c r="H201" i="1"/>
  <c r="I201" i="1" s="1"/>
  <c r="J201" i="1" s="1"/>
  <c r="H200" i="1"/>
  <c r="I200" i="1" s="1"/>
  <c r="J200" i="1" s="1"/>
  <c r="H199" i="1"/>
  <c r="I199" i="1" s="1"/>
  <c r="J199" i="1" s="1"/>
  <c r="H198" i="1"/>
  <c r="I198" i="1" s="1"/>
  <c r="J198" i="1" s="1"/>
  <c r="J197" i="1"/>
  <c r="H196" i="1"/>
  <c r="I196" i="1" s="1"/>
  <c r="J196" i="1" s="1"/>
  <c r="H195" i="1"/>
  <c r="I195" i="1" s="1"/>
  <c r="J195" i="1" s="1"/>
  <c r="H194" i="1"/>
  <c r="I194" i="1" s="1"/>
  <c r="J194" i="1" s="1"/>
  <c r="H193" i="1"/>
  <c r="I193" i="1" s="1"/>
  <c r="J193" i="1" s="1"/>
  <c r="H192" i="1"/>
  <c r="I192" i="1" s="1"/>
  <c r="J192" i="1" s="1"/>
  <c r="I191" i="1"/>
  <c r="J191" i="1" s="1"/>
  <c r="H191" i="1"/>
  <c r="H190" i="1"/>
  <c r="I190" i="1" s="1"/>
  <c r="J190" i="1" s="1"/>
  <c r="H189" i="1"/>
  <c r="I189" i="1" s="1"/>
  <c r="J189" i="1" s="1"/>
  <c r="H188" i="1"/>
  <c r="I188" i="1" s="1"/>
  <c r="J188" i="1" s="1"/>
  <c r="J187" i="1"/>
  <c r="H186" i="1"/>
  <c r="I186" i="1" s="1"/>
  <c r="J186" i="1" s="1"/>
  <c r="H185" i="1"/>
  <c r="I185" i="1" s="1"/>
  <c r="J185" i="1" s="1"/>
  <c r="H184" i="1"/>
  <c r="I184" i="1" s="1"/>
  <c r="J184" i="1" s="1"/>
  <c r="I183" i="1"/>
  <c r="J183" i="1" s="1"/>
  <c r="H183" i="1"/>
  <c r="J182" i="1"/>
  <c r="H181" i="1"/>
  <c r="I181" i="1" s="1"/>
  <c r="J181" i="1" s="1"/>
  <c r="J180" i="1"/>
  <c r="H179" i="1"/>
  <c r="I179" i="1" s="1"/>
  <c r="J179" i="1" s="1"/>
  <c r="J178" i="1"/>
  <c r="H177" i="1"/>
  <c r="I177" i="1" s="1"/>
  <c r="J177" i="1" s="1"/>
  <c r="H176" i="1"/>
  <c r="I176" i="1" s="1"/>
  <c r="J176" i="1" s="1"/>
  <c r="J175" i="1"/>
  <c r="J174" i="1"/>
  <c r="H173" i="1"/>
  <c r="I173" i="1" s="1"/>
  <c r="J173" i="1" s="1"/>
  <c r="H172" i="1"/>
  <c r="I172" i="1" s="1"/>
  <c r="J172" i="1" s="1"/>
  <c r="H171" i="1"/>
  <c r="I171" i="1" s="1"/>
  <c r="J171" i="1" s="1"/>
  <c r="I170" i="1"/>
  <c r="J170" i="1" s="1"/>
  <c r="H170" i="1"/>
  <c r="H169" i="1"/>
  <c r="I169" i="1" s="1"/>
  <c r="J169" i="1" s="1"/>
  <c r="H168" i="1"/>
  <c r="I168" i="1" s="1"/>
  <c r="J168" i="1" s="1"/>
  <c r="H167" i="1"/>
  <c r="I167" i="1" s="1"/>
  <c r="J167" i="1" s="1"/>
  <c r="H166" i="1"/>
  <c r="I166" i="1" s="1"/>
  <c r="J166" i="1" s="1"/>
  <c r="J165" i="1"/>
  <c r="H164" i="1"/>
  <c r="I164" i="1" s="1"/>
  <c r="J164" i="1" s="1"/>
  <c r="H163" i="1"/>
  <c r="I163" i="1" s="1"/>
  <c r="J163" i="1" s="1"/>
  <c r="H162" i="1"/>
  <c r="I162" i="1" s="1"/>
  <c r="J162" i="1" s="1"/>
  <c r="H161" i="1"/>
  <c r="I161" i="1" s="1"/>
  <c r="J161" i="1" s="1"/>
  <c r="H160" i="1"/>
  <c r="I160" i="1" s="1"/>
  <c r="J160" i="1" s="1"/>
  <c r="H159" i="1"/>
  <c r="I159" i="1" s="1"/>
  <c r="J159" i="1" s="1"/>
  <c r="H158" i="1"/>
  <c r="I158" i="1" s="1"/>
  <c r="J158" i="1" s="1"/>
  <c r="I157" i="1"/>
  <c r="J157" i="1" s="1"/>
  <c r="H157" i="1"/>
  <c r="I156" i="1"/>
  <c r="J156" i="1" s="1"/>
  <c r="H156" i="1"/>
  <c r="H155" i="1"/>
  <c r="I155" i="1" s="1"/>
  <c r="J155" i="1" s="1"/>
  <c r="J154" i="1"/>
  <c r="H153" i="1"/>
  <c r="I153" i="1" s="1"/>
  <c r="J153" i="1" s="1"/>
  <c r="J152" i="1"/>
  <c r="H151" i="1"/>
  <c r="I151" i="1" s="1"/>
  <c r="J151" i="1" s="1"/>
  <c r="J150" i="1"/>
  <c r="J149" i="1"/>
  <c r="H148" i="1"/>
  <c r="I148" i="1" s="1"/>
  <c r="J148" i="1" s="1"/>
  <c r="I147" i="1"/>
  <c r="J147" i="1" s="1"/>
  <c r="H147" i="1"/>
  <c r="H146" i="1"/>
  <c r="I146" i="1" s="1"/>
  <c r="J146" i="1" s="1"/>
  <c r="H145" i="1"/>
  <c r="I145" i="1" s="1"/>
  <c r="J145" i="1" s="1"/>
  <c r="H144" i="1"/>
  <c r="I144" i="1" s="1"/>
  <c r="J144" i="1" s="1"/>
  <c r="H143" i="1"/>
  <c r="I143" i="1" s="1"/>
  <c r="J143" i="1" s="1"/>
  <c r="H142" i="1"/>
  <c r="I142" i="1" s="1"/>
  <c r="J142" i="1" s="1"/>
  <c r="J141" i="1"/>
  <c r="H140" i="1"/>
  <c r="I140" i="1" s="1"/>
  <c r="J140" i="1" s="1"/>
  <c r="H139" i="1"/>
  <c r="I139" i="1" s="1"/>
  <c r="J139" i="1" s="1"/>
  <c r="H138" i="1"/>
  <c r="I138" i="1" s="1"/>
  <c r="J138" i="1" s="1"/>
  <c r="H137" i="1"/>
  <c r="I137" i="1" s="1"/>
  <c r="J137" i="1" s="1"/>
  <c r="H136" i="1"/>
  <c r="I136" i="1" s="1"/>
  <c r="J136" i="1" s="1"/>
  <c r="J135" i="1"/>
  <c r="H134" i="1"/>
  <c r="I134" i="1" s="1"/>
  <c r="J134" i="1" s="1"/>
  <c r="H133" i="1"/>
  <c r="I133" i="1" s="1"/>
  <c r="J133" i="1" s="1"/>
  <c r="J132" i="1"/>
  <c r="H131" i="1"/>
  <c r="I131" i="1" s="1"/>
  <c r="J131" i="1" s="1"/>
  <c r="I130" i="1"/>
  <c r="J130" i="1" s="1"/>
  <c r="H130" i="1"/>
  <c r="H129" i="1"/>
  <c r="I129" i="1" s="1"/>
  <c r="J129" i="1" s="1"/>
  <c r="H128" i="1"/>
  <c r="I128" i="1" s="1"/>
  <c r="J128" i="1" s="1"/>
  <c r="J127" i="1"/>
  <c r="H126" i="1"/>
  <c r="I126" i="1" s="1"/>
  <c r="J126" i="1" s="1"/>
  <c r="H125" i="1"/>
  <c r="I125" i="1" s="1"/>
  <c r="J125" i="1" s="1"/>
  <c r="H124" i="1"/>
  <c r="I124" i="1" s="1"/>
  <c r="J124" i="1" s="1"/>
  <c r="H123" i="1"/>
  <c r="I123" i="1" s="1"/>
  <c r="J123" i="1" s="1"/>
  <c r="H122" i="1"/>
  <c r="I122" i="1" s="1"/>
  <c r="J122" i="1" s="1"/>
  <c r="H121" i="1"/>
  <c r="I121" i="1" s="1"/>
  <c r="J121" i="1" s="1"/>
  <c r="H120" i="1"/>
  <c r="I120" i="1" s="1"/>
  <c r="J120" i="1" s="1"/>
  <c r="H119" i="1"/>
  <c r="I119" i="1" s="1"/>
  <c r="J119" i="1" s="1"/>
  <c r="H118" i="1"/>
  <c r="I118" i="1" s="1"/>
  <c r="J118" i="1" s="1"/>
  <c r="H117" i="1"/>
  <c r="I117" i="1" s="1"/>
  <c r="J117" i="1" s="1"/>
  <c r="H116" i="1"/>
  <c r="I116" i="1" s="1"/>
  <c r="J116" i="1" s="1"/>
  <c r="H115" i="1"/>
  <c r="I115" i="1" s="1"/>
  <c r="J115" i="1" s="1"/>
  <c r="H114" i="1"/>
  <c r="I114" i="1" s="1"/>
  <c r="J114" i="1" s="1"/>
  <c r="H113" i="1"/>
  <c r="I113" i="1" s="1"/>
  <c r="J113" i="1" s="1"/>
  <c r="J112" i="1"/>
  <c r="H111" i="1"/>
  <c r="I111" i="1" s="1"/>
  <c r="J111" i="1" s="1"/>
  <c r="H110" i="1"/>
  <c r="I110" i="1" s="1"/>
  <c r="J110" i="1" s="1"/>
  <c r="H109" i="1"/>
  <c r="I109" i="1" s="1"/>
  <c r="J109" i="1" s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H103" i="1"/>
  <c r="I103" i="1" s="1"/>
  <c r="J103" i="1" s="1"/>
  <c r="H102" i="1"/>
  <c r="I102" i="1" s="1"/>
  <c r="J102" i="1" s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J94" i="1"/>
  <c r="H93" i="1"/>
  <c r="I93" i="1" s="1"/>
  <c r="J93" i="1" s="1"/>
  <c r="H92" i="1"/>
  <c r="I92" i="1" s="1"/>
  <c r="J92" i="1" s="1"/>
  <c r="H91" i="1"/>
  <c r="I91" i="1" s="1"/>
  <c r="J91" i="1" s="1"/>
  <c r="H90" i="1"/>
  <c r="I90" i="1" s="1"/>
  <c r="J90" i="1" s="1"/>
  <c r="H89" i="1"/>
  <c r="I89" i="1" s="1"/>
  <c r="J89" i="1" s="1"/>
  <c r="H88" i="1"/>
  <c r="I88" i="1" s="1"/>
  <c r="J88" i="1" s="1"/>
  <c r="H87" i="1"/>
  <c r="I87" i="1" s="1"/>
  <c r="J87" i="1" s="1"/>
  <c r="H86" i="1"/>
  <c r="I86" i="1" s="1"/>
  <c r="J86" i="1" s="1"/>
  <c r="H85" i="1"/>
  <c r="I85" i="1" s="1"/>
  <c r="J85" i="1" s="1"/>
  <c r="H84" i="1"/>
  <c r="I84" i="1" s="1"/>
  <c r="J84" i="1" s="1"/>
  <c r="H83" i="1"/>
  <c r="I83" i="1" s="1"/>
  <c r="J83" i="1" s="1"/>
  <c r="H82" i="1"/>
  <c r="I82" i="1" s="1"/>
  <c r="J82" i="1" s="1"/>
  <c r="H81" i="1"/>
  <c r="I81" i="1" s="1"/>
  <c r="J81" i="1" s="1"/>
  <c r="H80" i="1"/>
  <c r="I80" i="1" s="1"/>
  <c r="J80" i="1" s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H73" i="1"/>
  <c r="I73" i="1" s="1"/>
  <c r="J73" i="1" s="1"/>
  <c r="H72" i="1"/>
  <c r="I72" i="1" s="1"/>
  <c r="J72" i="1" s="1"/>
  <c r="H71" i="1"/>
  <c r="I71" i="1" s="1"/>
  <c r="J71" i="1" s="1"/>
  <c r="H70" i="1"/>
  <c r="I70" i="1" s="1"/>
  <c r="J70" i="1" s="1"/>
  <c r="H69" i="1"/>
  <c r="I69" i="1" s="1"/>
  <c r="J69" i="1" s="1"/>
  <c r="H68" i="1"/>
  <c r="I68" i="1" s="1"/>
  <c r="J68" i="1" s="1"/>
  <c r="H67" i="1"/>
  <c r="I67" i="1" s="1"/>
  <c r="J67" i="1" s="1"/>
  <c r="H66" i="1"/>
  <c r="I66" i="1" s="1"/>
  <c r="J66" i="1" s="1"/>
  <c r="H65" i="1"/>
  <c r="I65" i="1" s="1"/>
  <c r="J65" i="1" s="1"/>
  <c r="H64" i="1"/>
  <c r="I64" i="1" s="1"/>
  <c r="J64" i="1" s="1"/>
  <c r="H63" i="1"/>
  <c r="I63" i="1" s="1"/>
  <c r="J63" i="1" s="1"/>
  <c r="H62" i="1"/>
  <c r="I62" i="1" s="1"/>
  <c r="J62" i="1" s="1"/>
  <c r="H61" i="1"/>
  <c r="I61" i="1" s="1"/>
  <c r="J61" i="1" s="1"/>
  <c r="H60" i="1"/>
  <c r="I60" i="1" s="1"/>
  <c r="J60" i="1" s="1"/>
  <c r="H59" i="1"/>
  <c r="I59" i="1" s="1"/>
  <c r="J59" i="1" s="1"/>
  <c r="H58" i="1"/>
  <c r="I58" i="1" s="1"/>
  <c r="J58" i="1" s="1"/>
  <c r="H57" i="1"/>
  <c r="I57" i="1" s="1"/>
  <c r="J57" i="1" s="1"/>
  <c r="H56" i="1"/>
  <c r="I56" i="1" s="1"/>
  <c r="J56" i="1" s="1"/>
  <c r="J55" i="1"/>
  <c r="H54" i="1"/>
  <c r="I54" i="1" s="1"/>
  <c r="J54" i="1" s="1"/>
  <c r="H53" i="1"/>
  <c r="I53" i="1" s="1"/>
  <c r="J53" i="1" s="1"/>
  <c r="H52" i="1"/>
  <c r="I52" i="1" s="1"/>
  <c r="J52" i="1" s="1"/>
  <c r="H51" i="1"/>
  <c r="I51" i="1" s="1"/>
  <c r="J51" i="1" s="1"/>
  <c r="H50" i="1"/>
  <c r="I50" i="1" s="1"/>
  <c r="J50" i="1" s="1"/>
  <c r="H49" i="1"/>
  <c r="I49" i="1" s="1"/>
  <c r="J49" i="1" s="1"/>
  <c r="H48" i="1"/>
  <c r="I48" i="1" s="1"/>
  <c r="J48" i="1" s="1"/>
  <c r="H47" i="1"/>
  <c r="I47" i="1" s="1"/>
  <c r="J47" i="1" s="1"/>
  <c r="H46" i="1"/>
  <c r="I46" i="1" s="1"/>
  <c r="J46" i="1" s="1"/>
  <c r="H45" i="1"/>
  <c r="I45" i="1" s="1"/>
  <c r="J45" i="1" s="1"/>
  <c r="H44" i="1"/>
  <c r="I44" i="1" s="1"/>
  <c r="J44" i="1" s="1"/>
  <c r="H43" i="1"/>
  <c r="I43" i="1" s="1"/>
  <c r="J43" i="1" s="1"/>
  <c r="J42" i="1"/>
  <c r="H41" i="1"/>
  <c r="I41" i="1" s="1"/>
  <c r="J41" i="1" s="1"/>
  <c r="H40" i="1"/>
  <c r="I40" i="1" s="1"/>
  <c r="J40" i="1" s="1"/>
  <c r="H39" i="1"/>
  <c r="I39" i="1" s="1"/>
  <c r="J39" i="1" s="1"/>
  <c r="H38" i="1"/>
  <c r="I38" i="1" s="1"/>
  <c r="J38" i="1" s="1"/>
  <c r="H37" i="1"/>
  <c r="I37" i="1" s="1"/>
  <c r="J37" i="1" s="1"/>
  <c r="H36" i="1"/>
  <c r="I36" i="1" s="1"/>
  <c r="J36" i="1" s="1"/>
  <c r="H35" i="1"/>
  <c r="I35" i="1" s="1"/>
  <c r="J35" i="1" s="1"/>
  <c r="H34" i="1"/>
  <c r="I34" i="1" s="1"/>
  <c r="J34" i="1" s="1"/>
  <c r="H33" i="1"/>
  <c r="I33" i="1" s="1"/>
  <c r="J33" i="1" s="1"/>
  <c r="H32" i="1"/>
  <c r="I32" i="1" s="1"/>
  <c r="J32" i="1" s="1"/>
  <c r="H31" i="1"/>
  <c r="I31" i="1" s="1"/>
  <c r="J31" i="1" s="1"/>
  <c r="H30" i="1"/>
  <c r="I30" i="1" s="1"/>
  <c r="J30" i="1" s="1"/>
  <c r="H29" i="1"/>
  <c r="I29" i="1" s="1"/>
  <c r="J29" i="1" s="1"/>
  <c r="H28" i="1"/>
  <c r="I28" i="1" s="1"/>
  <c r="J28" i="1" s="1"/>
  <c r="H27" i="1"/>
  <c r="I27" i="1" s="1"/>
  <c r="J27" i="1" s="1"/>
  <c r="H26" i="1"/>
  <c r="I26" i="1" s="1"/>
  <c r="J26" i="1" s="1"/>
  <c r="H25" i="1"/>
  <c r="I25" i="1" s="1"/>
  <c r="J25" i="1" s="1"/>
  <c r="H24" i="1"/>
  <c r="I24" i="1" s="1"/>
  <c r="J24" i="1" s="1"/>
  <c r="H23" i="1"/>
  <c r="I23" i="1" s="1"/>
  <c r="J23" i="1" s="1"/>
  <c r="H22" i="1"/>
  <c r="I22" i="1" s="1"/>
  <c r="J22" i="1" s="1"/>
  <c r="H21" i="1"/>
  <c r="I21" i="1" s="1"/>
  <c r="J21" i="1" s="1"/>
  <c r="J20" i="1"/>
  <c r="H19" i="1"/>
  <c r="I19" i="1" s="1"/>
  <c r="J19" i="1" s="1"/>
  <c r="J18" i="1"/>
  <c r="H17" i="1"/>
  <c r="I17" i="1" s="1"/>
  <c r="J17" i="1" s="1"/>
  <c r="J16" i="1"/>
  <c r="H15" i="1"/>
  <c r="I15" i="1" s="1"/>
  <c r="J15" i="1" s="1"/>
  <c r="H14" i="1"/>
  <c r="I14" i="1" s="1"/>
  <c r="J14" i="1" s="1"/>
  <c r="H13" i="1"/>
  <c r="I13" i="1" s="1"/>
  <c r="J13" i="1" s="1"/>
  <c r="H12" i="1"/>
  <c r="I12" i="1" s="1"/>
  <c r="J12" i="1" s="1"/>
  <c r="H11" i="1"/>
  <c r="I11" i="1" s="1"/>
  <c r="J11" i="1" s="1"/>
  <c r="H10" i="1"/>
  <c r="I10" i="1" s="1"/>
  <c r="J10" i="1" s="1"/>
  <c r="J9" i="1"/>
  <c r="H8" i="1"/>
  <c r="I8" i="1" s="1"/>
  <c r="J8" i="1" s="1"/>
  <c r="J7" i="1"/>
</calcChain>
</file>

<file path=xl/sharedStrings.xml><?xml version="1.0" encoding="utf-8"?>
<sst xmlns="http://schemas.openxmlformats.org/spreadsheetml/2006/main" count="10819" uniqueCount="1697">
  <si>
    <t>B.D.I.</t>
  </si>
  <si>
    <t>28,82%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</si>
  <si>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</si>
  <si>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</si>
  <si>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</si>
  <si>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</si>
  <si>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</si>
  <si>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</si>
  <si>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</si>
  <si>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</si>
  <si>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</si>
  <si>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</si>
  <si>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</si>
  <si>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</si>
  <si>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MOBILIZAÇÃO - CANTEIRO DE OBRAS - DEMOLIÇÃO</t>
  </si>
  <si>
    <t xml:space="preserve"> 1.1 </t>
  </si>
  <si>
    <t xml:space="preserve"> 74209/001 </t>
  </si>
  <si>
    <t>SINAPI</t>
  </si>
  <si>
    <t>PLACA DE OBRA EM CHAPA DE ACO GALVANIZADO</t>
  </si>
  <si>
    <t>m²</t>
  </si>
  <si>
    <t xml:space="preserve"> 2 </t>
  </si>
  <si>
    <t>COBERTURA</t>
  </si>
  <si>
    <t xml:space="preserve"> 2.1 </t>
  </si>
  <si>
    <t xml:space="preserve"> 070052 </t>
  </si>
  <si>
    <t>SEDOP</t>
  </si>
  <si>
    <t>Estrutura em mad. lei p/ telha de barro - pç. serrada</t>
  </si>
  <si>
    <t xml:space="preserve"> 2.2 </t>
  </si>
  <si>
    <t xml:space="preserve"> 070049 </t>
  </si>
  <si>
    <t>Cobertura - telha de barro paulista ou planatex</t>
  </si>
  <si>
    <t xml:space="preserve"> 2.3 </t>
  </si>
  <si>
    <t xml:space="preserve"> 071364 </t>
  </si>
  <si>
    <t>Cobertura em policarbonato Incolor- Incl. estr. metálica</t>
  </si>
  <si>
    <t xml:space="preserve"> 2.4 </t>
  </si>
  <si>
    <t xml:space="preserve"> 94221 </t>
  </si>
  <si>
    <t>CUMEEIRA PARA TELHA CERÂMICA EMBOÇADA COM ARGAMASSA TRAÇO 1:2:9 (CIMENTO, CAL E AREIA) PARA TELHADOS COM ATÉ 2 ÁGUAS, INCLUSO TRANSPORTE VERTICAL. AF_07/2019</t>
  </si>
  <si>
    <t>M</t>
  </si>
  <si>
    <t xml:space="preserve"> 2.5 </t>
  </si>
  <si>
    <t xml:space="preserve"> 070277 </t>
  </si>
  <si>
    <t>Calha em chapa galvanizada</t>
  </si>
  <si>
    <t xml:space="preserve"> 2.6 </t>
  </si>
  <si>
    <t xml:space="preserve"> 94231 </t>
  </si>
  <si>
    <t>RUFO EM CHAPA DE AÇO GALVANIZADO NÚMERO 24, CORTE DE 25 CM, INCLUSO TRANSPORTE VERTICAL. AF_07/2019</t>
  </si>
  <si>
    <t xml:space="preserve"> 3 </t>
  </si>
  <si>
    <t>ESTRUTURA</t>
  </si>
  <si>
    <t xml:space="preserve"> 3.1 </t>
  </si>
  <si>
    <t xml:space="preserve"> 93182 </t>
  </si>
  <si>
    <t>VERGA PRÉ-MOLDADA PARA JANELAS COM ATÉ 1,5 M DE VÃO. AF_03/2016</t>
  </si>
  <si>
    <t xml:space="preserve"> 4 </t>
  </si>
  <si>
    <t>IMPERMEABILIZAÇÃO</t>
  </si>
  <si>
    <t xml:space="preserve"> 4.1 </t>
  </si>
  <si>
    <t xml:space="preserve"> 98546 </t>
  </si>
  <si>
    <t>IMPERMEABILIZAÇÃO DE SUPERFÍCIE COM MANTA ASFÁLTICA, UMA CAMADA, INCLUSIVE APLICAÇÃO DE PRIMER ASFÁLTICO, E=4MM. AF_09/2023</t>
  </si>
  <si>
    <t xml:space="preserve"> 5 </t>
  </si>
  <si>
    <t>REVESTIMENTOS - PISOS, PARDES E TETOS</t>
  </si>
  <si>
    <t xml:space="preserve"> 5.1 </t>
  </si>
  <si>
    <t xml:space="preserve"> 90932 </t>
  </si>
  <si>
    <t>CONTRAPISO ACÚSTICO EM ARGAMASSA TRAÇO 1:4 (CIMENTO E AREIA), PREPARO MANUAL, APLICADO EM ÁREAS SECAS, ACABAMENTO NÃO REFORÇADO, ESPESSURA 5CM. AF_07/2021</t>
  </si>
  <si>
    <t xml:space="preserve"> 5.2 </t>
  </si>
  <si>
    <t xml:space="preserve"> 94990 </t>
  </si>
  <si>
    <t>EXECUÇÃO DE PASSEIO (CALÇADA) OU PISO DE CONCRETO COM CONCRETO MOLDADO IN LOCO, FEITO EM OBRA, ACABAMENTO CONVENCIONAL, NÃO ARMADO. AF_08/2022</t>
  </si>
  <si>
    <t>m³</t>
  </si>
  <si>
    <t xml:space="preserve"> 5.3 </t>
  </si>
  <si>
    <t xml:space="preserve"> 92391 </t>
  </si>
  <si>
    <t>EXECUÇÃO DE PAVIMENTO EM PISO INTERTRAVADO, COM BLOCO PISOGRAMA DE 35 X 15 CM, ESPESSURA 6 CM. AF_10/2022</t>
  </si>
  <si>
    <t xml:space="preserve"> 5.4 </t>
  </si>
  <si>
    <t xml:space="preserve"> 96623 </t>
  </si>
  <si>
    <t>LASTRO COM MATERIAL GRANULAR, APLICADO EM BLOCOS DE COROAMENTO, ESPESSURA DE *10 CM*. AF_08/2017</t>
  </si>
  <si>
    <t xml:space="preserve"> 5.5 </t>
  </si>
  <si>
    <t xml:space="preserve"> 94267 </t>
  </si>
  <si>
    <t>GUIA (MEIO-FIO) E SARJETA CONJUGADOS DE CONCRETO, MOLDADA  IN LOCO  EM TRECHO RETO COM EXTRUSORA, 45 CM BASE (15 CM BASE DA GUIA + 30 CM BASE DA SARJETA) X 22 CM ALTURA. AF_06/2016</t>
  </si>
  <si>
    <t xml:space="preserve"> 5.6 </t>
  </si>
  <si>
    <t xml:space="preserve"> 87247 </t>
  </si>
  <si>
    <t>REVESTIMENTO CERÂMICO PARA PISO COM PLACAS TIPO ESMALTADA EXTRA DE DIMENSÕES 35X35 CM APLICADA EM AMBIENTES DE ÁREA ENTRE 5 M2 E 10 M2. AF_02/2023_PE</t>
  </si>
  <si>
    <t xml:space="preserve"> 5.7 </t>
  </si>
  <si>
    <t xml:space="preserve"> 88648 </t>
  </si>
  <si>
    <t>RODAPÉ CERÂMICO DE 7CM DE ALTURA COM PLACAS TIPO ESMALTADA EXTRA  DE DIMENSÕES 35X35CM. AF_02/2023</t>
  </si>
  <si>
    <t xml:space="preserve"> 5.8 </t>
  </si>
  <si>
    <t xml:space="preserve"> 98689 </t>
  </si>
  <si>
    <t>SOLEIRA EM GRANITO, LARGURA 15 CM, ESPESSURA 2,0 CM. AF_09/2020</t>
  </si>
  <si>
    <t xml:space="preserve"> 5.9 </t>
  </si>
  <si>
    <t xml:space="preserve"> 87900 </t>
  </si>
  <si>
    <t>CHAPISCO APLICADO EM ALVENARIA (COM PRESENÇA DE VÃOS) E ESTRUTURAS DE CONCRETO DE FACHADA, COM ROLO PARA TEXTURA ACRÍLICA.  ARGAMASSA TRAÇO 1:4 E EMULSÃO POLIMÉRICA (ADESIVO) COM PREPARO EM BETONEIRA 400L. AF_10/2022</t>
  </si>
  <si>
    <t xml:space="preserve"> 5.10 </t>
  </si>
  <si>
    <t xml:space="preserve"> 87531 </t>
  </si>
  <si>
    <t>EMBOÇO, PARA RECEBIMENTO DE CERÂMICA, EM ARGAMASSA TRAÇO 1:2:8, PREPARO MECÂNICO COM BETONEIRA 400L, APLICADO MANUALMENTE EM FACES INTERNAS DE PAREDES, PARA AMBIENTE COM ÁREA ENTRE 5M2 E 10M2, ESPESSURA DE 20MM, COM EXECUÇÃO DE TALISCAS. AF_06/2014</t>
  </si>
  <si>
    <t xml:space="preserve"> 5.11 </t>
  </si>
  <si>
    <t xml:space="preserve"> 93393 </t>
  </si>
  <si>
    <t>REVESTIMENTO CERÂMICO PARA PAREDES INTERNAS COM PLACAS TIPO ESMALTADA PADRÃO POPULAR DE DIMENSÕES 20X20 CM, ARGAMASSA TIPO AC I, APLICADAS NA ALTURA INTEIRA DAS PAREDES. AF_02/2023_PE</t>
  </si>
  <si>
    <t xml:space="preserve"> 5.12 </t>
  </si>
  <si>
    <t xml:space="preserve"> 150129 </t>
  </si>
  <si>
    <t>Emassamento de parede c/ massa corrida</t>
  </si>
  <si>
    <t xml:space="preserve"> 5.13 </t>
  </si>
  <si>
    <t xml:space="preserve"> 151284 </t>
  </si>
  <si>
    <t>Latex acrílica semi-brilho c/ massa e selador - interna e externa</t>
  </si>
  <si>
    <t xml:space="preserve"> 5.14 </t>
  </si>
  <si>
    <t xml:space="preserve"> 120733 </t>
  </si>
  <si>
    <t>Soleira e Peitoril em granito (preto) c/ rebaixo e=3cm</t>
  </si>
  <si>
    <t xml:space="preserve"> 5.15 </t>
  </si>
  <si>
    <t xml:space="preserve"> 151285 </t>
  </si>
  <si>
    <t>Latex acrílica acetinada c/ massa e selador - interna e externa</t>
  </si>
  <si>
    <t xml:space="preserve"> 5.16 </t>
  </si>
  <si>
    <t xml:space="preserve"> 87885 </t>
  </si>
  <si>
    <t>CHAPISCO APLICADO NO TETO OU EM ALVENARIA E ESTRUTURA, COM ROLO PARA TEXTURA ACRÍLICA. ARGAMASSA INDUSTRIALIZADA COM PREPARO EM MISTURADOR 300 KG. AF_10/2022</t>
  </si>
  <si>
    <t xml:space="preserve"> 5.17 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</si>
  <si>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</si>
  <si>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</si>
  <si>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5.18 </t>
  </si>
  <si>
    <t xml:space="preserve"> 5.19 </t>
  </si>
  <si>
    <t xml:space="preserve"> 5.20 </t>
  </si>
  <si>
    <t xml:space="preserve"> 5.21 </t>
  </si>
  <si>
    <t xml:space="preserve"> 141334 </t>
  </si>
  <si>
    <t>Forro em gesso liso em placas</t>
  </si>
  <si>
    <t xml:space="preserve"> 6 </t>
  </si>
  <si>
    <t>ESQUADRIAS</t>
  </si>
  <si>
    <t xml:space="preserve"> 6.1 </t>
  </si>
  <si>
    <t xml:space="preserve"> 90822 </t>
  </si>
  <si>
    <t>PORTA DE MADEIRA PARA PINTURA, SEMI-OCA (LEVE OU MÉDIA), 80X210CM, ESPESSURA DE 3,5CM, INCLUSO DOBRADIÇAS - FORNECIMENTO E INSTALAÇÃO. AF_12/2019</t>
  </si>
  <si>
    <t>UN</t>
  </si>
  <si>
    <t xml:space="preserve"> 6.2 </t>
  </si>
  <si>
    <t xml:space="preserve"> 90823 </t>
  </si>
  <si>
    <t>PORTA DE MADEIRA PARA PINTURA, SEMI-OCA (LEVE OU MÉDIA), 90X210CM, ESPESSURA DE 3,5CM, INCLUSO DOBRADIÇAS - FORNECIMENTO E INSTALAÇÃO. AF_12/2019</t>
  </si>
  <si>
    <t xml:space="preserve"> 6.3 </t>
  </si>
  <si>
    <t xml:space="preserve"> 090061 </t>
  </si>
  <si>
    <t>Porta mad. compens. c/caix. simples e alizar</t>
  </si>
  <si>
    <t xml:space="preserve"> 6.4 </t>
  </si>
  <si>
    <t xml:space="preserve"> 100818 </t>
  </si>
  <si>
    <t>Fechadura para porta interna</t>
  </si>
  <si>
    <t xml:space="preserve"> 6.5 </t>
  </si>
  <si>
    <t xml:space="preserve"> 150377 </t>
  </si>
  <si>
    <t>Esmalte s/ madeira c/ selador sem massa</t>
  </si>
  <si>
    <t xml:space="preserve"> 6.6 </t>
  </si>
  <si>
    <t xml:space="preserve"> 091375 </t>
  </si>
  <si>
    <t>Esquadria de alumínio basculante c/vidro e ferragens</t>
  </si>
  <si>
    <t xml:space="preserve"> 6.7 </t>
  </si>
  <si>
    <t xml:space="preserve"> 94572 </t>
  </si>
  <si>
    <t>JANELA DE ALUMÍNIO DE CORRER COM 3 FOLHAS (2 VENEZIANAS E 1 PARA VIDRO), COM VIDROS, BATENTE E FERRAGENS. EXCLUSIVE ACABAMENTO, ALIZAR E CONTRAMARCO. FORNECIMENTO E INSTALAÇÃO. AF_12/2019</t>
  </si>
  <si>
    <t xml:space="preserve"> 6.8 </t>
  </si>
  <si>
    <t xml:space="preserve"> 100702 </t>
  </si>
  <si>
    <t>PORTA DE CORRER DE ALUMÍNIO, COM DUAS FOLHAS PARA VIDRO, INCLUSO VIDRO LISO INCOLOR, FECHADURA E PUXADOR, SEM ALIZAR. AF_12/2019</t>
  </si>
  <si>
    <t xml:space="preserve"> 6.9 </t>
  </si>
  <si>
    <t xml:space="preserve"> 200135 </t>
  </si>
  <si>
    <t>SBC</t>
  </si>
  <si>
    <t>BICICLETARIO DE CONCRETO PARA GUARDA DE UNIDADES</t>
  </si>
  <si>
    <t xml:space="preserve"> 6.10 </t>
  </si>
  <si>
    <t xml:space="preserve"> 161388 </t>
  </si>
  <si>
    <t>Vidro temperado incolor e=10mm com ferragens</t>
  </si>
  <si>
    <t xml:space="preserve"> 6.11 </t>
  </si>
  <si>
    <t xml:space="preserve"> 160155 </t>
  </si>
  <si>
    <t>Vidro liso e=4mm</t>
  </si>
  <si>
    <t xml:space="preserve"> 6.12 </t>
  </si>
  <si>
    <t xml:space="preserve"> 250109 </t>
  </si>
  <si>
    <t>Espelho de cristal (0,40x0,60m) com moldura em alumínio</t>
  </si>
  <si>
    <t xml:space="preserve"> 7 </t>
  </si>
  <si>
    <t>INSTALAÇÕES ELETRICAS</t>
  </si>
  <si>
    <t xml:space="preserve"> 7.1 </t>
  </si>
  <si>
    <t xml:space="preserve"> 171528 </t>
  </si>
  <si>
    <t>Lâmpada de Led Tubular 18W bivolt</t>
  </si>
  <si>
    <t xml:space="preserve"> 7.2 </t>
  </si>
  <si>
    <t xml:space="preserve"> 171532 </t>
  </si>
  <si>
    <t>Luminária de sobrepor com aletas e 2 lâmpadas de Led de 18W</t>
  </si>
  <si>
    <t xml:space="preserve"> 7.3 </t>
  </si>
  <si>
    <t xml:space="preserve"> 170983 </t>
  </si>
  <si>
    <t>Luminária  tipo arandela- casco de tartaruga</t>
  </si>
  <si>
    <t xml:space="preserve"> 7.4 </t>
  </si>
  <si>
    <t xml:space="preserve"> 97599 </t>
  </si>
  <si>
    <t>LUMINÁRIA DE EMERGÊNCIA, COM 30 LÂMPADAS LED DE 2 W, SEM REATOR - FORNECIMENTO E INSTALAÇÃO. AF_02/2020</t>
  </si>
  <si>
    <t xml:space="preserve"> 7.5 </t>
  </si>
  <si>
    <t xml:space="preserve"> 97600 </t>
  </si>
  <si>
    <t>REFLETOR EM ALUMÍNIO, DE SUPORTE E ALÇA, COM 1 LÂMPADA VAPOR DE MERCÚRIO DE 125 W, COM REATOR ALTO FATOR DE POTÊNCIA - FORNECIMENTO E INSTALAÇÃO. AF_02/2020</t>
  </si>
  <si>
    <t xml:space="preserve"> 7.6 </t>
  </si>
  <si>
    <t xml:space="preserve"> 170081 </t>
  </si>
  <si>
    <t>Ponto de luz / força (c/tubul., cx. e fiaçao) ate 200W</t>
  </si>
  <si>
    <t>PT</t>
  </si>
  <si>
    <t xml:space="preserve"> 7.7 </t>
  </si>
  <si>
    <t xml:space="preserve"> 171523 </t>
  </si>
  <si>
    <t>Tomada 2P+T 20A (s/fiaçao)</t>
  </si>
  <si>
    <t xml:space="preserve"> 7.8 </t>
  </si>
  <si>
    <t xml:space="preserve"> 92017 </t>
  </si>
  <si>
    <t>TOMADA BAIXA DE EMBUTIR (3 MÓDULOS), 2P+T 20 A, INCLUINDO SUPORTE E PLACA - FORNECIMENTO E INSTALAÇÃO. AF_03/2023</t>
  </si>
  <si>
    <t xml:space="preserve"> 7.9 </t>
  </si>
  <si>
    <t xml:space="preserve"> 171520 </t>
  </si>
  <si>
    <t>Tomadas 2 (2P+T) 20A (s/fiação)</t>
  </si>
  <si>
    <t xml:space="preserve"> 7.10 </t>
  </si>
  <si>
    <t xml:space="preserve"> 062216 </t>
  </si>
  <si>
    <t>PONTO TOMADA 100W-DUTO PVC 1/2""</t>
  </si>
  <si>
    <t xml:space="preserve"> 7.11 </t>
  </si>
  <si>
    <t xml:space="preserve"> 91953 </t>
  </si>
  <si>
    <t>INTERRUPTOR SIMPLES (1 MÓDULO), 10A/250V, INCLUINDO SUPORTE E PLACA - FORNECIMENTO E INSTALAÇÃO. AF_03/2023</t>
  </si>
  <si>
    <t xml:space="preserve"> 7.12 </t>
  </si>
  <si>
    <t xml:space="preserve"> 91959 </t>
  </si>
  <si>
    <t>INTERRUPTOR SIMPLES (2 MÓDULOS), 10A/250V, INCLUINDO SUPORTE E PLACA - FORNECIMENTO E INSTALAÇÃO. AF_03/2023</t>
  </si>
  <si>
    <t xml:space="preserve"> 7.13 </t>
  </si>
  <si>
    <t xml:space="preserve"> 91967 </t>
  </si>
  <si>
    <t>INTERRUPTOR SIMPLES (3 MÓDULOS), 10A/250V, INCLUINDO SUPORTE E PLACA - FORNECIMENTO E INSTALAÇÃO. AF_03/2023</t>
  </si>
  <si>
    <t xml:space="preserve"> 7.14 </t>
  </si>
  <si>
    <t xml:space="preserve"> 91975 </t>
  </si>
  <si>
    <t>INTERRUPTOR SIMPLES (4 MÓDULOS), 10A/250V, INCLUINDO SUPORTE E PLACA - FORNECIMENTO E INSTALAÇÃO. AF_03/2023</t>
  </si>
  <si>
    <t xml:space="preserve"> 7.15 </t>
  </si>
  <si>
    <t xml:space="preserve"> 91957 </t>
  </si>
  <si>
    <t>INTERRUPTOR SIMPLES (1 MÓDULO) COM INTERRUPTOR PARALELO (1 MÓDULO), 10A/250V, INCLUINDO SUPORTE E PLACA - FORNECIMENTO E INSTALAÇÃO. AF_03/2023</t>
  </si>
  <si>
    <t xml:space="preserve"> 7.16 </t>
  </si>
  <si>
    <t xml:space="preserve"> 101878 </t>
  </si>
  <si>
    <t>QUADRO DE DISTRIBUIÇÃO DE ENERGIA EM CHAPA DE AÇO GALVANIZADO, DE SOBREPOR, COM BARRAMENTO TRIFÁSICO, PARA 18 DISJUNTORES DIN 100A - FORNECIMENTO E INSTALAÇÃO. AF_10/2020</t>
  </si>
  <si>
    <t xml:space="preserve"> 7.17 </t>
  </si>
  <si>
    <t xml:space="preserve"> 74130/001 </t>
  </si>
  <si>
    <t>DISJUNTOR TERMOMAGNETICO MONOPOLAR PADRAO NEMA (AMERICANO) 10 A 30A 240V, FORNECIMENTO E INSTALACAO</t>
  </si>
  <si>
    <t xml:space="preserve"> 7.18 </t>
  </si>
  <si>
    <t xml:space="preserve"> 101897 </t>
  </si>
  <si>
    <t>DISJUNTOR TERMOMAGNÉTICO TRIPOLAR , CORRENTE NOMINAL DE 250A - FORNECIMENTO E INSTALAÇÃO. AF_10/2020</t>
  </si>
  <si>
    <t xml:space="preserve"> 7.19 </t>
  </si>
  <si>
    <t xml:space="preserve"> 171028 </t>
  </si>
  <si>
    <t>Para raio de distribuição de tensão 15 KV</t>
  </si>
  <si>
    <t xml:space="preserve"> 7.20 </t>
  </si>
  <si>
    <t xml:space="preserve"> 101875 </t>
  </si>
  <si>
    <t>QUADRO DE DISTRIBUIÇÃO DE ENERGIA EM CHAPA DE AÇO GALVANIZADO, DE EMBUTIR, COM BARRAMENTO TRIFÁSICO, PARA 12 DISJUNTORES DIN 100A - FORNECIMENTO E INSTALAÇÃO. AF_10/2020</t>
  </si>
  <si>
    <t xml:space="preserve"> 7.21 </t>
  </si>
  <si>
    <t xml:space="preserve"> 171418 </t>
  </si>
  <si>
    <t>Interruptor diferencial residual 4P-40A-300mA.</t>
  </si>
  <si>
    <t xml:space="preserve"> 7.22 </t>
  </si>
  <si>
    <t xml:space="preserve"> 101895 </t>
  </si>
  <si>
    <t>DISJUNTOR TERMOMAGNÉTICO TRIPOLAR , CORRENTE NOMINAL DE 125A - FORNECIMENTO E INSTALAÇÃO. AF_10/2020</t>
  </si>
  <si>
    <t xml:space="preserve"> 7.23 </t>
  </si>
  <si>
    <t xml:space="preserve"> 101890 </t>
  </si>
  <si>
    <t>DISJUNTOR MONOPOLAR TIPO NEMA, CORRENTE NOMINAL DE 10 ATÉ 30A - FORNECIMENTO E INSTALAÇÃO. AF_10/2020</t>
  </si>
  <si>
    <t xml:space="preserve"> 7.24 </t>
  </si>
  <si>
    <t xml:space="preserve"> 101891 </t>
  </si>
  <si>
    <t>DISJUNTOR MONOPOLAR TIPO NEMA, CORRENTE NOMINAL DE 35 ATÉ 50A - FORNECIMENTO E INSTALAÇÃO. AF_10/2020</t>
  </si>
  <si>
    <t xml:space="preserve"> 7.25 </t>
  </si>
  <si>
    <t xml:space="preserve"> 101892 </t>
  </si>
  <si>
    <t>DISJUNTOR BIPOLAR TIPO NEMA, CORRENTE NOMINAL DE 10 ATÉ 50A - FORNECIMENTO E INSTALAÇÃO. AF_10/2020</t>
  </si>
  <si>
    <t xml:space="preserve"> 7.26 </t>
  </si>
  <si>
    <t xml:space="preserve"> 171184 </t>
  </si>
  <si>
    <t>Tampa espelho p/ RJ-45 de 02 saídas</t>
  </si>
  <si>
    <t xml:space="preserve"> 7.27 </t>
  </si>
  <si>
    <t xml:space="preserve"> 170690 </t>
  </si>
  <si>
    <t>Ponto de logica - UTP (c/ instalaçao aparente)</t>
  </si>
  <si>
    <t xml:space="preserve"> 7.28 </t>
  </si>
  <si>
    <t xml:space="preserve"> 170683 </t>
  </si>
  <si>
    <t>Ponto de logica - UTP (incl. eletr.,cabo e conector)</t>
  </si>
  <si>
    <t xml:space="preserve"> 7.29 </t>
  </si>
  <si>
    <t xml:space="preserve"> 171179 </t>
  </si>
  <si>
    <t>Rack de 24" 05 U/A</t>
  </si>
  <si>
    <t xml:space="preserve"> 7.30 </t>
  </si>
  <si>
    <t xml:space="preserve"> 171185 </t>
  </si>
  <si>
    <t>Switch 24 portas</t>
  </si>
  <si>
    <t xml:space="preserve"> 7.31 </t>
  </si>
  <si>
    <t xml:space="preserve"> 170309 </t>
  </si>
  <si>
    <t>Ponto de antena p/ radio e TV (c/ fiaçao)</t>
  </si>
  <si>
    <t xml:space="preserve"> 7.32 </t>
  </si>
  <si>
    <t xml:space="preserve"> 211194 </t>
  </si>
  <si>
    <t>Quadro telefonico (sobrepor) 40x40x15cm</t>
  </si>
  <si>
    <t xml:space="preserve"> 7.33 </t>
  </si>
  <si>
    <t xml:space="preserve"> 101795 </t>
  </si>
  <si>
    <t>CAIXA ENTERRADA PARA INSTALAÇÕES TELEFÔNICAS TIPO R1, EM ALVENARIA COM BLOCOS DE CONCRETO, DIMENSÕES INTERNAS: 0,35X0,60X0,60 M, EXCLUINDO TAMPÃO. AF_12/2020</t>
  </si>
  <si>
    <t xml:space="preserve"> 7.34 </t>
  </si>
  <si>
    <t xml:space="preserve"> 91925 </t>
  </si>
  <si>
    <t>CABO DE COBRE FLEXÍVEL ISOLADO, 1,5 MM², ANTI-CHAMA 0,6/1,0 KV, PARA CIRCUITOS TERMINAIS - FORNECIMENTO E INSTALAÇÃO. AF_03/2023</t>
  </si>
  <si>
    <t xml:space="preserve"> 7.35 </t>
  </si>
  <si>
    <t xml:space="preserve"> 91929 </t>
  </si>
  <si>
    <t>CABO DE COBRE FLEXÍVEL ISOLADO, 4 MM², ANTI-CHAMA 0,6/1,0 KV, PARA CIRCUITOS TERMINAIS - FORNECIMENTO E INSTALAÇÃO. AF_03/2023</t>
  </si>
  <si>
    <t xml:space="preserve"> 7.36 </t>
  </si>
  <si>
    <t xml:space="preserve"> 91931 </t>
  </si>
  <si>
    <t>CABO DE COBRE FLEXÍVEL ISOLADO, 6 MM², ANTI-CHAMA 0,6/1,0 KV, PARA CIRCUITOS TERMINAIS - FORNECIMENTO E INSTALAÇÃO. AF_03/2023</t>
  </si>
  <si>
    <t xml:space="preserve"> 7.37 </t>
  </si>
  <si>
    <t xml:space="preserve"> 92980 </t>
  </si>
  <si>
    <t>CABO DE COBRE FLEXÍVEL ISOLADO, 10 MM², ANTI-CHAMA 0,6/1,0 KV, PARA DISTRIBUIÇÃO - FORNECIMENTO E INSTALAÇÃO. AF_12/2015</t>
  </si>
  <si>
    <t xml:space="preserve"> 7.38 </t>
  </si>
  <si>
    <t xml:space="preserve"> 91926 </t>
  </si>
  <si>
    <t>CABO DE COBRE FLEXÍVEL ISOLADO, 2,5 MM², ANTI-CHAMA 450/750 V, PARA CIRCUITOS TERMINAIS - FORNECIMENTO E INSTALAÇÃO. AF_03/2023</t>
  </si>
  <si>
    <t xml:space="preserve"> 8 </t>
  </si>
  <si>
    <t>INSTALAÇÕES HIDRÁULICAS</t>
  </si>
  <si>
    <t xml:space="preserve"> 8.1 </t>
  </si>
  <si>
    <t xml:space="preserve"> 86888 </t>
  </si>
  <si>
    <t>VASO SANITÁRIO SIFONADO COM CAIXA ACOPLADA LOUÇA BRANCA - FORNECIMENTO E INSTALAÇÃO. AF_01/2020</t>
  </si>
  <si>
    <t xml:space="preserve"> 8.2 </t>
  </si>
  <si>
    <t xml:space="preserve"> 100849 </t>
  </si>
  <si>
    <t>ASSENTO SANITÁRIO CONVENCIONAL - FORNECIMENTO E INSTALACAO. AF_01/2020</t>
  </si>
  <si>
    <t xml:space="preserve"> 8.3 </t>
  </si>
  <si>
    <t xml:space="preserve"> 95471 </t>
  </si>
  <si>
    <t>VASO SANITARIO SIFONADO CONVENCIONAL PARA PCD SEM FURO FRONTAL COM  LOUÇA BRANCA SEM ASSENTO -  FORNECIMENTO E INSTALAÇÃO. AF_01/2020</t>
  </si>
  <si>
    <t xml:space="preserve"> 8.4 </t>
  </si>
  <si>
    <t xml:space="preserve"> 190797 </t>
  </si>
  <si>
    <t>Porta papel higiênico - Polipropileno</t>
  </si>
  <si>
    <t xml:space="preserve"> 8.5 </t>
  </si>
  <si>
    <t xml:space="preserve"> 190375 </t>
  </si>
  <si>
    <t>Lavatorio de louça c/col.,torneira,sifao e valv.</t>
  </si>
  <si>
    <t xml:space="preserve"> 8.6 </t>
  </si>
  <si>
    <t xml:space="preserve"> 190304 </t>
  </si>
  <si>
    <t>Lavatório de louça s/ coluna (incl. torn.sifão e válvula )-PCD</t>
  </si>
  <si>
    <t xml:space="preserve"> 8.7 </t>
  </si>
  <si>
    <t xml:space="preserve"> 190794 </t>
  </si>
  <si>
    <t>Saboneteira c/ reservatório - Polipropileno</t>
  </si>
  <si>
    <t xml:space="preserve"> 8.8 </t>
  </si>
  <si>
    <t xml:space="preserve"> 190795 </t>
  </si>
  <si>
    <t>Porta toalha de papel - Polipropileno</t>
  </si>
  <si>
    <t xml:space="preserve"> 8.9 </t>
  </si>
  <si>
    <t xml:space="preserve"> 190085 </t>
  </si>
  <si>
    <t>Tanque de louça c/ torneira, sifao e valvula</t>
  </si>
  <si>
    <t xml:space="preserve"> 8.10 </t>
  </si>
  <si>
    <t xml:space="preserve"> 190529 </t>
  </si>
  <si>
    <t>Bebedouro aço inox c/4 torneiras e filtro</t>
  </si>
  <si>
    <t xml:space="preserve"> 8.11 </t>
  </si>
  <si>
    <t xml:space="preserve"> 250535 </t>
  </si>
  <si>
    <t>Bancada c/ pia inox 2 cubas incl.armario (3,0x0,6m)</t>
  </si>
  <si>
    <t xml:space="preserve"> 8.12 </t>
  </si>
  <si>
    <t xml:space="preserve"> 190716 </t>
  </si>
  <si>
    <t>Barra em aço inox (PCD)</t>
  </si>
  <si>
    <t xml:space="preserve"> 8.13 </t>
  </si>
  <si>
    <t xml:space="preserve"> 191516 </t>
  </si>
  <si>
    <t>Torneira para lavatório de mesa com fechamento automático</t>
  </si>
  <si>
    <t xml:space="preserve"> 8.14 </t>
  </si>
  <si>
    <t xml:space="preserve"> 191517 </t>
  </si>
  <si>
    <t>Torneira de metal cromada de 1/2" ou 3/4" p/ lavatório</t>
  </si>
  <si>
    <t xml:space="preserve"> 8.15 </t>
  </si>
  <si>
    <t xml:space="preserve"> 191518 </t>
  </si>
  <si>
    <t>Torneira de metal cromada de 1/2" ou 3/4" p/ Pia</t>
  </si>
  <si>
    <t xml:space="preserve"> 8.16 </t>
  </si>
  <si>
    <t xml:space="preserve"> 190099 </t>
  </si>
  <si>
    <t>Chuveiro eletrico</t>
  </si>
  <si>
    <t xml:space="preserve"> 8.17 </t>
  </si>
  <si>
    <t xml:space="preserve"> 191498 </t>
  </si>
  <si>
    <t>Banco retrátil (p/ banheiro PCD)</t>
  </si>
  <si>
    <t xml:space="preserve"> 9 </t>
  </si>
  <si>
    <t>METAIS, ACESSÓRIOS E EQUIPAMENTOS</t>
  </si>
  <si>
    <t xml:space="preserve"> 9.1 </t>
  </si>
  <si>
    <t xml:space="preserve"> 89351 </t>
  </si>
  <si>
    <t>REGISTRO DE PRESSÃO BRUTO, LATÃO,  ROSCÁVEL, 3/4</t>
  </si>
  <si>
    <t xml:space="preserve"> 9.2 </t>
  </si>
  <si>
    <t xml:space="preserve"> 99635 </t>
  </si>
  <si>
    <t>VÁLVULA DE DESCARGA METÁLICA, BASE 1 1/2", ACABAMENTO METALICO CROMADO - FORNECIMENTO E INSTALAÇÃO. AF_08/2021</t>
  </si>
  <si>
    <t xml:space="preserve"> 9.3 </t>
  </si>
  <si>
    <t xml:space="preserve"> 89353 </t>
  </si>
  <si>
    <t>REGISTRO DE GAVETA BRUTO, LATÃO, ROSCÁVEL, 3/4" - FORNECIMENTO E INSTALAÇÃO. AF_08/2021</t>
  </si>
  <si>
    <t xml:space="preserve"> 9.6 </t>
  </si>
  <si>
    <t xml:space="preserve"> 97462 </t>
  </si>
  <si>
    <t>LUVA COM REDUÇÃO, EM AÇO, CONEXÃO SOLDADA, DN 25 X 20 MM (1  X 3/4"), INSTALADO EM REDE DE ALIMENTAÇÃO PARA HIDRANTE - FORNECIMENTO E INSTALAÇÃO. AF_10/2020</t>
  </si>
  <si>
    <t xml:space="preserve"> 89972 </t>
  </si>
  <si>
    <t>KIT DE REGISTRO DE GAVETA BRUTO DE LATÃO ¾", INCLUSIVE CONEXÕES, ROSCÁVEL, INSTALADO EM RAMAL DE ÁGUA FRIA - FORNECIMENTO E INSTALAÇÃO. AF_12/2014</t>
  </si>
  <si>
    <t xml:space="preserve"> 180093 </t>
  </si>
  <si>
    <t>Caixa sifonada de PVC c/ grelha - 100x100x50mm</t>
  </si>
  <si>
    <t xml:space="preserve"> 180299 </t>
  </si>
  <si>
    <t>Ponto de agua (incl. tubos e conexoes)</t>
  </si>
  <si>
    <t xml:space="preserve"> 89402 </t>
  </si>
  <si>
    <t>TUBO, PVC, SOLDÁVEL, DN 25MM, INSTALADO EM RAMAL DE DISTRIBUIÇÃO DE ÁGUA - FORNECIMENTO E INSTALAÇÃO. AF_06/2022</t>
  </si>
  <si>
    <t xml:space="preserve"> 89403 </t>
  </si>
  <si>
    <t>TUBO, PVC, SOLDÁVEL, DN 32MM, INSTALADO EM RAMAL DE DISTRIBUIÇÃO DE ÁGUA - FORNECIMENTO E INSTALAÇÃO. AF_06/2022</t>
  </si>
  <si>
    <t xml:space="preserve"> 103979 </t>
  </si>
  <si>
    <t>TUBO, PVC, SOLDÁVEL, DN 50MM, INSTALADO EM RAMAL DE DISTRIBUIÇÃO DE ÁGUA - FORNECIMENTO E INSTALAÇÃO. AF_06/2022</t>
  </si>
  <si>
    <t xml:space="preserve"> 180214 </t>
  </si>
  <si>
    <t>Ponto de esgoto (incl. tubos, conexoes,cx. e ralos)</t>
  </si>
  <si>
    <t xml:space="preserve"> 89713 </t>
  </si>
  <si>
    <t>TUBO PVC, SERIE NORMAL, ESGOTO PREDIAL, DN 75 MM, FORNECIDO E INSTALADO EM RAMAL DE DESCARGA OU RAMAL DE ESGOTO SANITÁRIO. AF_08/2022</t>
  </si>
  <si>
    <t xml:space="preserve"> 89714 </t>
  </si>
  <si>
    <t>TUBO PVC, SERIE NORMAL, ESGOTO PREDIAL, DN 100 MM, FORNECIDO E INSTALADO EM RAMAL DE DESCARGA OU RAMAL DE ESGOTO SANITÁRIO. AF_08/2022</t>
  </si>
  <si>
    <t xml:space="preserve"> 98105 </t>
  </si>
  <si>
    <t>CAIXA DE GORDURA DUPLA (CAPACIDADE: 126 L), RETANGULAR, EM ALVENARIA COM TIJOLOS CERÂMICOS MACIÇOS, DIMENSÕES INTERNAS = 0,4X0,7 M, ALTURA INTERNA = 0,8 M. AF_12/2020</t>
  </si>
  <si>
    <t xml:space="preserve"> 10 </t>
  </si>
  <si>
    <t>REDE AR COMPRIMIDO</t>
  </si>
  <si>
    <t xml:space="preserve"> 10.1 </t>
  </si>
  <si>
    <t xml:space="preserve"> 055111 </t>
  </si>
  <si>
    <t>TUBO DE COBRE CLASSE A - 22mm COM CONEXOES</t>
  </si>
  <si>
    <t xml:space="preserve"> 10.2 </t>
  </si>
  <si>
    <t xml:space="preserve"> 95248 </t>
  </si>
  <si>
    <t>VÁLVULA DE ESFERA BRUTA, BRONZE, ROSCÁVEL, 1/2" - FORNECIMENTO E INSTALAÇÃO. AF_08/2021</t>
  </si>
  <si>
    <t xml:space="preserve"> 10.3 </t>
  </si>
  <si>
    <t xml:space="preserve"> 8732 </t>
  </si>
  <si>
    <t>ORSE</t>
  </si>
  <si>
    <t>Central manifold para cilindros 1 x 1para oxigênio, ar comprimido e óxido nitroso com serpentina e sem válvula de alta pressão</t>
  </si>
  <si>
    <t>un</t>
  </si>
  <si>
    <t xml:space="preserve"> 10.4 </t>
  </si>
  <si>
    <t xml:space="preserve"> 11218 </t>
  </si>
  <si>
    <t>Régua p/gás medicinal,em alumínio,dimensões: 850x220x70mm,com: 01 ponto p/ oxigênio, 01 ponto p/ ar comprimido, 01 ponto p/ vácuo, 01 ponto p/ óxido nitroso, 08 tomadas elétricas, mod.Square Line,VTC Vitatec ou similar</t>
  </si>
  <si>
    <t xml:space="preserve"> 11 </t>
  </si>
  <si>
    <t>COMUNICAÇÃO VISUAL</t>
  </si>
  <si>
    <t xml:space="preserve"> 11.1 </t>
  </si>
  <si>
    <t xml:space="preserve"> 061458 </t>
  </si>
  <si>
    <t>Painel em ACM - Estruturado (fachadas)</t>
  </si>
  <si>
    <t xml:space="preserve"> 11.2 </t>
  </si>
  <si>
    <t xml:space="preserve"> 12 </t>
  </si>
  <si>
    <t>DIVERSOS E LIMPEZA DA OBRA</t>
  </si>
  <si>
    <t xml:space="preserve"> 12.1 </t>
  </si>
  <si>
    <t xml:space="preserve"> 200018 </t>
  </si>
  <si>
    <t>BANCO JARDIM CONCRETO PREMOLDADO 1,60x0,70m</t>
  </si>
  <si>
    <t xml:space="preserve"> 12.2 </t>
  </si>
  <si>
    <t xml:space="preserve"> 200056 </t>
  </si>
  <si>
    <t>BANCO DE CONCRETO PREMOLDADO COM ENCOSTO 1,50x0,50x0,05M</t>
  </si>
  <si>
    <t xml:space="preserve"> 12.3 </t>
  </si>
  <si>
    <t xml:space="preserve"> 270220 </t>
  </si>
  <si>
    <t>Limpeza geral e entrega da obra</t>
  </si>
  <si>
    <t xml:space="preserve"> 12.4 </t>
  </si>
  <si>
    <t xml:space="preserve"> 020171 </t>
  </si>
  <si>
    <t>Retirada de entulho c/ equipamento distancia ate 5k</t>
  </si>
  <si>
    <t xml:space="preserve"> 12.5 </t>
  </si>
  <si>
    <t xml:space="preserve"> 00010851 </t>
  </si>
  <si>
    <t>PLACA DE ACRILICO TRANSPARENTE ADESIVADA PARA SINALIZACAO DE PORTAS, BORDA POLIDA, DE *25 X 8*, E = 6 MM (NAO INCLUI ACESSORIOS PARA FIXACAO)</t>
  </si>
  <si>
    <t xml:space="preserve"> 13 </t>
  </si>
  <si>
    <t>MURO ARRIMO</t>
  </si>
  <si>
    <t xml:space="preserve"> 13.1 </t>
  </si>
  <si>
    <t xml:space="preserve"> 030675 </t>
  </si>
  <si>
    <t>Escavação mecanizada</t>
  </si>
  <si>
    <t xml:space="preserve"> 13.2 </t>
  </si>
  <si>
    <t xml:space="preserve"> 102487 </t>
  </si>
  <si>
    <t>CONCRETO CICLÓPICO FCK = 15MPA, 30% PEDRA DE MÃO EM VOLUME REAL, INCLUSIVE LANÇAMENTO. AF_05/2021</t>
  </si>
  <si>
    <t xml:space="preserve"> 13.3 </t>
  </si>
  <si>
    <t xml:space="preserve"> 97901 </t>
  </si>
  <si>
    <t>CAIXA ENTERRADA HIDRÁULICA RETANGULAR EM ALVENARIA COM TIJOLOS CERÂMICOS MACIÇOS, DIMENSÕES INTERNAS: 0,4X0,4X0,4 M PARA REDE DE ESGOTO. AF_12/2020</t>
  </si>
  <si>
    <t xml:space="preserve"> 13.4 </t>
  </si>
  <si>
    <t xml:space="preserve"> 051286 </t>
  </si>
  <si>
    <t>Concreto armado FCK=30MPA c/ forma madeira branca (incl. lançamento eadensamento)</t>
  </si>
  <si>
    <t xml:space="preserve"> 13.5 </t>
  </si>
  <si>
    <t xml:space="preserve"> 102722 </t>
  </si>
  <si>
    <t>DRENO EM MURO DE CONTENÇÃO, EXECUTADO NO PÉ DO MURO, COM TUBO DE PEAD CORRUGADO FLEXÍVEL PERFURADO, ENCHIMENTO COM BRITA, ENVOLVIDO COM MANTA GEOTÊXTIL. AF_07/2021</t>
  </si>
  <si>
    <t xml:space="preserve"> 13.6 </t>
  </si>
  <si>
    <t xml:space="preserve"> 060045 </t>
  </si>
  <si>
    <t>Alvenaria tijolo de barro a singelo</t>
  </si>
  <si>
    <t xml:space="preserve"> 13.7 </t>
  </si>
  <si>
    <t xml:space="preserve"> 060046 </t>
  </si>
  <si>
    <t>Alvenaria tijolo de barro a cutelo</t>
  </si>
  <si>
    <t xml:space="preserve"> 14 </t>
  </si>
  <si>
    <t>POÇO SEMI-ARTESIANO</t>
  </si>
  <si>
    <t xml:space="preserve"> 14.1 </t>
  </si>
  <si>
    <t>SERVIÇOS PRELIMINARES</t>
  </si>
  <si>
    <t xml:space="preserve"> 14.1.1 </t>
  </si>
  <si>
    <t xml:space="preserve"> 010009 </t>
  </si>
  <si>
    <t>Locação da obra a trena</t>
  </si>
  <si>
    <t xml:space="preserve"> 14.2 </t>
  </si>
  <si>
    <t>ALARGAMENTO DO FURO</t>
  </si>
  <si>
    <t xml:space="preserve"> 14.2.1 </t>
  </si>
  <si>
    <t xml:space="preserve"> 220497 </t>
  </si>
  <si>
    <t>Poço Tubular d= 6" -  prof.= 50m</t>
  </si>
  <si>
    <t xml:space="preserve"> 14.3 </t>
  </si>
  <si>
    <t>FORNECIMENTO E INSTALAÇÃO TUBO DE RECALQUE</t>
  </si>
  <si>
    <t xml:space="preserve"> 14.3.1 </t>
  </si>
  <si>
    <t xml:space="preserve"> 181478 </t>
  </si>
  <si>
    <t>Bomba Submersa 3 CV (sem tubulação)</t>
  </si>
  <si>
    <t xml:space="preserve"> 14.3.2 </t>
  </si>
  <si>
    <t xml:space="preserve"> 171044 </t>
  </si>
  <si>
    <t>Luva p/ elet. F°G° de 1 1/2" (IE)</t>
  </si>
  <si>
    <t xml:space="preserve"> 14.3.3 </t>
  </si>
  <si>
    <t xml:space="preserve"> 92894 </t>
  </si>
  <si>
    <t>UNIÃO, EM FERRO GALVANIZADO, DN 40 (1 1/2"), CONEXÃO ROSQUEADA, INSTALADO EM REDE DE ALIMENTAÇÃO PARA HIDRANTE - FORNECIMENTO E INSTALAÇÃO. AF_10/2020</t>
  </si>
  <si>
    <t xml:space="preserve"> 14.3.4 </t>
  </si>
  <si>
    <t xml:space="preserve"> 171263 </t>
  </si>
  <si>
    <t>Curva  90° p/ elet. F°G°  2 1/2" (IE)</t>
  </si>
  <si>
    <t xml:space="preserve"> 14.3.5 </t>
  </si>
  <si>
    <t xml:space="preserve"> 92373 </t>
  </si>
  <si>
    <t>NIPLE, EM FERRO GALVANIZADO, DN 40 (1 1/2"), CONEXÃO ROSQUEADA, INSTALADO EM REDE DE ALIMENTAÇÃO PARA HIDRANTE - FORNECIMENTO E INSTALAÇÃO. AF_10/2020</t>
  </si>
  <si>
    <t xml:space="preserve"> 14.3.6 </t>
  </si>
  <si>
    <t xml:space="preserve"> 99622 </t>
  </si>
  <si>
    <t>VÁLVULA DE RETENÇÃO HORIZONTAL, DE BRONZE, ROSCÁVEL, 1 1/2"  - FORNECIMENTO E INSTALAÇÃO. AF_08/2021</t>
  </si>
  <si>
    <t xml:space="preserve"> 14.3.7 </t>
  </si>
  <si>
    <t xml:space="preserve"> 94497 </t>
  </si>
  <si>
    <t>REGISTRO DE GAVETA BRUTO, LATÃO, ROSCÁVEL, 1 1/2" - FORNECIMENTO E INSTALAÇÃO. AF_08/2021</t>
  </si>
  <si>
    <t xml:space="preserve"> 14.3.8 </t>
  </si>
  <si>
    <t xml:space="preserve"> 00001880 </t>
  </si>
  <si>
    <t>CURVA 135 GRAUS, DE PVC RIGIDO ROSCAVEL, DE 1", PARA ELETRODUTO</t>
  </si>
  <si>
    <t xml:space="preserve"> 14.3.9 </t>
  </si>
  <si>
    <t xml:space="preserve"> 00038200 </t>
  </si>
  <si>
    <t>CORDA DE POLIAMIDA 12 MM TIPO BOMBEIRO, PARA TRABALHO EM ALTURA</t>
  </si>
  <si>
    <t>100M</t>
  </si>
  <si>
    <t xml:space="preserve"> 14.3.10 </t>
  </si>
  <si>
    <t xml:space="preserve"> 00000414 </t>
  </si>
  <si>
    <t>ABRACADEIRA DE NYLON PARA AMARRACAO DE CABOS, COMPRIMENTO DE 100 X 2,5 MM</t>
  </si>
  <si>
    <t xml:space="preserve"> 14.4 </t>
  </si>
  <si>
    <t>FORNECIMENTO E INSTALAÇÃO ELÉTRICAS DA BOMBA</t>
  </si>
  <si>
    <t xml:space="preserve"> 14.4.1 </t>
  </si>
  <si>
    <t xml:space="preserve"> 100622 </t>
  </si>
  <si>
    <t>POSTE DE AÇO CONICO CONTÍNUO CURVO SIMPLES, ENGASTADO, H=9M, INCLUSIVE LUMINÁRIA, SEM LÂMPADA - FORNECIMENTO E INSTALACAO. AF_11/2019</t>
  </si>
  <si>
    <t xml:space="preserve"> 14.4.2 </t>
  </si>
  <si>
    <t xml:space="preserve"> 170938 </t>
  </si>
  <si>
    <t>Cabo multiplex 3 x 10mm²</t>
  </si>
  <si>
    <t xml:space="preserve"> 14.4.3 </t>
  </si>
  <si>
    <t xml:space="preserve"> 93662 </t>
  </si>
  <si>
    <t>DISJUNTOR BIPOLAR TIPO DIN, CORRENTE NOMINAL DE 20A - FORNECIMENTO E INSTALAÇÃO. AF_10/2020</t>
  </si>
  <si>
    <t xml:space="preserve"> 14.4.4 </t>
  </si>
  <si>
    <t xml:space="preserve"> 170884 </t>
  </si>
  <si>
    <t>Centro de distribuição plástico de embutir p/ 06 disjuntores (s/ barramento)</t>
  </si>
  <si>
    <t xml:space="preserve"> 14.4.5 </t>
  </si>
  <si>
    <t xml:space="preserve"> 93008 </t>
  </si>
  <si>
    <t>ELETRODUTO RÍGIDO ROSCÁVEL, PVC, DN 50 MM (1 1/2"), PARA REDE ENTERRADA DE DISTRIBUIÇÃO DE ENERGIA ELÉTRICA - FORNECIMENTO E INSTALAÇÃO. AF_12/2021</t>
  </si>
  <si>
    <t xml:space="preserve"> 14.4.6 </t>
  </si>
  <si>
    <t xml:space="preserve"> 96985 </t>
  </si>
  <si>
    <t>HASTE DE ATERRAMENTO, DIÂMETRO 5/8", COM 3 METROS - FORNECIMENTO E INSTALAÇÃO. AF_08/2023</t>
  </si>
  <si>
    <t xml:space="preserve"> 14.4.7 </t>
  </si>
  <si>
    <t xml:space="preserve"> 101549 </t>
  </si>
  <si>
    <t>GRAMPO PARALELO METÁLICO, PARA REDES AÉREAS DE DISTRIBUIÇÃO DE ENERGIA ELÉTRICA DE BAIXA TENSÃO - FORNECIMENTO E INSTALAÇÃO. AF_07/2020</t>
  </si>
  <si>
    <t xml:space="preserve"> 14.4.8 </t>
  </si>
  <si>
    <t xml:space="preserve"> E00726 </t>
  </si>
  <si>
    <t>Cabo "PP" 4x2,5mm</t>
  </si>
  <si>
    <t xml:space="preserve"> 15 </t>
  </si>
  <si>
    <t>RESERVATÓRIO ELEVADO</t>
  </si>
  <si>
    <t xml:space="preserve"> 15.1 </t>
  </si>
  <si>
    <t>MOVIMENTAÇÃO DE TERRA</t>
  </si>
  <si>
    <t xml:space="preserve"> 15.1.1 </t>
  </si>
  <si>
    <t xml:space="preserve"> 030010 </t>
  </si>
  <si>
    <t>Escavação manual ate 1.50m de profundidade</t>
  </si>
  <si>
    <t xml:space="preserve"> 15.1.2 </t>
  </si>
  <si>
    <t xml:space="preserve"> 96624 </t>
  </si>
  <si>
    <t>LASTRO COM MATERIAL GRANULAR (PEDRA BRITADA N.2), APLICADO EM PISOS OU LAJES SOBRE SOLO, ESPESSURA DE *10 CM*. AF_08/2017</t>
  </si>
  <si>
    <t xml:space="preserve"> 15.2 </t>
  </si>
  <si>
    <t>INFRAESTRUTURA</t>
  </si>
  <si>
    <t xml:space="preserve"> 15.2.1 </t>
  </si>
  <si>
    <t xml:space="preserve"> 15.3 </t>
  </si>
  <si>
    <t xml:space="preserve"> 15.3.1 </t>
  </si>
  <si>
    <t xml:space="preserve"> 050729 </t>
  </si>
  <si>
    <t>Concreto armado fck=20MPA c/ forma mad. branca (incl. lançamento e
adensamento)</t>
  </si>
  <si>
    <t xml:space="preserve"> 15.4 </t>
  </si>
  <si>
    <t>INSTALAÇÕES ELÉTRICA DO RESEVATÓRIO E PROTEÇÃO.</t>
  </si>
  <si>
    <t xml:space="preserve"> 15.4.1 </t>
  </si>
  <si>
    <t xml:space="preserve"> 15.4.2 </t>
  </si>
  <si>
    <t xml:space="preserve"> 170326 </t>
  </si>
  <si>
    <t>Disjuntor 1P - 6 a 32A - PADRÃO DIN</t>
  </si>
  <si>
    <t xml:space="preserve"> 15.4.3 </t>
  </si>
  <si>
    <t xml:space="preserve"> 170866 </t>
  </si>
  <si>
    <t>Centro de distribuição plástico de embutir p/ 03 disjuntores (s/ barramento)</t>
  </si>
  <si>
    <t xml:space="preserve"> 15.4.4 </t>
  </si>
  <si>
    <t xml:space="preserve"> 171175 </t>
  </si>
  <si>
    <t>Isolador roldana 72x72</t>
  </si>
  <si>
    <t xml:space="preserve"> 15.5 </t>
  </si>
  <si>
    <t>INSTALAÇÕES HIDROSANITÁRIA DO RESERVATÓRIO</t>
  </si>
  <si>
    <t xml:space="preserve"> 15.5.1 </t>
  </si>
  <si>
    <t xml:space="preserve"> 94493 </t>
  </si>
  <si>
    <t>REGISTRO DE ESFERA, PVC, SOLDÁVEL, COM VOLANTE, DN  60 MM - FORNECIMENTO E INSTALAÇÃO. AF_08/2021</t>
  </si>
  <si>
    <t xml:space="preserve"> 15.5.2 </t>
  </si>
  <si>
    <t xml:space="preserve"> 89503 </t>
  </si>
  <si>
    <t>CURVA 90 GRAUS, PVC, SOLDÁVEL, DN 50MM, INSTALADO EM PRUMADA DE ÁGUA - FORNECIMENTO E INSTALAÇÃO. AF_06/2022</t>
  </si>
  <si>
    <t xml:space="preserve"> 15.5.3 </t>
  </si>
  <si>
    <t xml:space="preserve"> 89449 </t>
  </si>
  <si>
    <t>TUBO, PVC, SOLDÁVEL, DN 50MM, INSTALADO EM PRUMADA DE ÁGUA - FORNECIMENTO E INSTALAÇÃO. AF_06/2022</t>
  </si>
  <si>
    <t xml:space="preserve"> 15.5.4 </t>
  </si>
  <si>
    <t xml:space="preserve"> 89504 </t>
  </si>
  <si>
    <t>CURVA 45 GRAUS, PVC, SOLDÁVEL, DN 50MM, INSTALADO EM PRUMADA DE ÁGUA - FORNECIMENTO E INSTALAÇÃO. AF_06/2022</t>
  </si>
  <si>
    <t xml:space="preserve"> 15.5.5 </t>
  </si>
  <si>
    <t xml:space="preserve"> 89579 </t>
  </si>
  <si>
    <t>LUVA DE REDUÇÃO, PVC, SOLDÁVEL, DN 50MM X 25MM, INSTALADO EM PRUMADA DE ÁGUA   FORNECIMENTO E INSTALAÇÃO. AF_06/2022</t>
  </si>
  <si>
    <t xml:space="preserve"> 15.5.6 </t>
  </si>
  <si>
    <t xml:space="preserve"> 180413 </t>
  </si>
  <si>
    <t>Caixa em alvenaria de  40x40x50cm c/ tpo. concreto</t>
  </si>
  <si>
    <t xml:space="preserve"> 15.5.7 </t>
  </si>
  <si>
    <t xml:space="preserve"> 180838 </t>
  </si>
  <si>
    <t>Reservatório em fibra de vidro 10.000 L</t>
  </si>
  <si>
    <t xml:space="preserve"> 15.5.8 </t>
  </si>
  <si>
    <t xml:space="preserve"> 102137 </t>
  </si>
  <si>
    <t>CHAVE DE BOIA AUTOMÁTICA SUPERIOR/INFERIOR 15A/250V - FORNECIMENTO E INSTALAÇÃO. AF_12/2020</t>
  </si>
  <si>
    <t xml:space="preserve"> 15.5.9 </t>
  </si>
  <si>
    <t xml:space="preserve"> 94713 </t>
  </si>
  <si>
    <t>ADAPTADOR COM FLANGES LIVRES, PVC, SOLDÁVEL, DN 75 MM X 2 1/2 , INSTALADO EM RESERVAÇÃO DE ÁGUA DE EDIFICAÇÃO QUE POSSUA RESERVATÓRIO DE FIBRA/FIBROCIMENTO   FORNECIMENTO E INSTALAÇÃO. AF_06/2016</t>
  </si>
  <si>
    <t xml:space="preserve"> 15.6 </t>
  </si>
  <si>
    <t>TORRE PRA CONCRETO PRÉ-MOLDADO</t>
  </si>
  <si>
    <t xml:space="preserve"> 15.6.1 </t>
  </si>
  <si>
    <t xml:space="preserve"> COTAÇÃO LOCAL 01 </t>
  </si>
  <si>
    <t>Próprio</t>
  </si>
  <si>
    <t>Bloco em concreto pré-moldado 0,10 x 0,50 x  4,00 metros</t>
  </si>
  <si>
    <t>UND</t>
  </si>
  <si>
    <t xml:space="preserve"> 15.6.2 </t>
  </si>
  <si>
    <t xml:space="preserve"> COTAÇÃO LOCAL 02 </t>
  </si>
  <si>
    <t>Pilar em concreto pré moldado 7,50 x 0,35 x 0,25</t>
  </si>
  <si>
    <t xml:space="preserve"> 15.6.3 </t>
  </si>
  <si>
    <t xml:space="preserve"> COTAÇÃO LOCAL 03 </t>
  </si>
  <si>
    <t>Sapata moldada in loco 1,00 x 1,00 x 0,40 metros</t>
  </si>
  <si>
    <t xml:space="preserve"> 15.6.4 </t>
  </si>
  <si>
    <t xml:space="preserve"> COTAÇÃO LOCAL 04 </t>
  </si>
  <si>
    <t>Viga pré-moldada  0,15 x 0,20 x 1,90 metros</t>
  </si>
  <si>
    <t xml:space="preserve"> 15.6.5 </t>
  </si>
  <si>
    <t xml:space="preserve"> COTAÇÃO LOCAL 05 </t>
  </si>
  <si>
    <t>Viga pré-moldada 0,15 x 0,30 x  4,00 metros</t>
  </si>
  <si>
    <t xml:space="preserve"> 15.6.6 </t>
  </si>
  <si>
    <t xml:space="preserve"> 00000433 </t>
  </si>
  <si>
    <t>PARAFUSO M16 EM ACO GALVANIZADO, COMPRIMENTO = 350 MM, DIAMETRO = 16 MM, ROSCA MAQUINA, CABECA QUADRADA</t>
  </si>
  <si>
    <t xml:space="preserve"> 15.7 </t>
  </si>
  <si>
    <t>DIVERSOS</t>
  </si>
  <si>
    <t xml:space="preserve"> 15.7.1 </t>
  </si>
  <si>
    <t xml:space="preserve"> 240617 </t>
  </si>
  <si>
    <t>Escada de marinheiro s/ proteçao</t>
  </si>
  <si>
    <t>Total sem BDI</t>
  </si>
  <si>
    <t>Total do BDI</t>
  </si>
  <si>
    <t>Total Geral</t>
  </si>
  <si>
    <t>PROPRIETÁRIO: MUNICÍPIO DE ITAITUBA - PARÁ</t>
  </si>
  <si>
    <t>BANCOS                                                                                                                                                                                   SINAPI - 09/2023 - Pará
SBC - 10/2023 - Pará
ORSE - 08/2023 - Sergipe
SEDOP - 10/2023 - Pará</t>
  </si>
  <si>
    <t>Encargos Sociais Desonerado: embutido nos preços unitário dos insumos de mão de obra, de acordo com as bases.</t>
  </si>
  <si>
    <t xml:space="preserve">OBRA: </t>
  </si>
  <si>
    <t>TOMADOR:</t>
  </si>
  <si>
    <t>PREFEITURA MUNICIPAL DE ITAITUBA</t>
  </si>
  <si>
    <t>GESTOR:</t>
  </si>
  <si>
    <t>Valmir Climaco de Aguiar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</si>
  <si>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</si>
  <si>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</si>
  <si>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</si>
  <si>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</si>
  <si>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</si>
  <si>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</si>
  <si>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</si>
  <si>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</si>
  <si>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ADMINISTRAÇÃO CENTRAL</t>
  </si>
  <si>
    <t>AC</t>
  </si>
  <si>
    <t>SEGURO E GARANTIA</t>
  </si>
  <si>
    <t>SG</t>
  </si>
  <si>
    <t>RISCO</t>
  </si>
  <si>
    <t>R</t>
  </si>
  <si>
    <t>DESPESAS FINANCEIRAS</t>
  </si>
  <si>
    <t>DF</t>
  </si>
  <si>
    <t>LUCRO</t>
  </si>
  <si>
    <t>L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</si>
  <si>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</si>
  <si>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</si>
  <si>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</si>
  <si>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</si>
  <si>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</si>
  <si>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</si>
  <si>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</si>
  <si>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</si>
  <si>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 xml:space="preserve">BDI </t>
  </si>
  <si>
    <t>Fórmula para o cálculo do B.D.I. ( benefícios e despesas indiretas )</t>
  </si>
  <si>
    <t>BDI  = ((1+AC+S+R+G)*(1+DF)*(1+L)/(1-I))-1</t>
  </si>
  <si>
    <t>Planilha Orçamentária Analítica</t>
  </si>
  <si>
    <t>Tipo</t>
  </si>
  <si>
    <t>Composição</t>
  </si>
  <si>
    <t>CANT - CANTEIRO DE OBRAS</t>
  </si>
  <si>
    <t>Composição Auxiliar</t>
  </si>
  <si>
    <t xml:space="preserve"> 88262 </t>
  </si>
  <si>
    <t>CARPINTEIRO DE FORMAS COM ENCARGOS COMPLEMENTARES</t>
  </si>
  <si>
    <t>SEDI - SERVIÇOS DIVERSOS</t>
  </si>
  <si>
    <t>H</t>
  </si>
  <si>
    <t xml:space="preserve"> 88316 </t>
  </si>
  <si>
    <t>SERVENTE COM ENCARGOS COMPLEMENTARES</t>
  </si>
  <si>
    <t xml:space="preserve"> 94962 </t>
  </si>
  <si>
    <t>CONCRETO MAGRO PARA LASTRO, TRAÇO 1:4,5:4,5 (EM MASSA SECA DE CIMENTO/ AREIA MÉDIA/ BRITA 1) - PREPARO MECÂNICO COM BETONEIRA 400 L. AF_05/2021</t>
  </si>
  <si>
    <t>FUES - FUNDAÇÕES E ESTRUTURAS</t>
  </si>
  <si>
    <t>Insumo</t>
  </si>
  <si>
    <t xml:space="preserve"> 00004417 </t>
  </si>
  <si>
    <t>SARRAFO NAO APARELHADO *2,5 X 7* CM, EM MACARANDUBA/MASSARANDUBA, ANGELIM, PEROBA-ROSA OU EQUIVALENTE DA REGIAO - BRUTA</t>
  </si>
  <si>
    <t>Material</t>
  </si>
  <si>
    <t xml:space="preserve"> 00004491 </t>
  </si>
  <si>
    <t>PONTALETE *7,5 X 7,5* CM EM PINUS, MISTA OU EQUIVALENTE DA REGIAO - BRUTA</t>
  </si>
  <si>
    <t xml:space="preserve"> 00004813 </t>
  </si>
  <si>
    <t>PLACA DE OBRA (PARA CONSTRUCAO CIVIL) EM CHAPA GALVANIZADA *N. 22*, ADESIVADA, DE *2,4 X 1,2* M (SEM POSTES PARA FIXACAO)</t>
  </si>
  <si>
    <t xml:space="preserve"> 00005075 </t>
  </si>
  <si>
    <t>PREGO DE ACO POLIDO COM CABECA 18 X 30 (2 3/4 X 10)</t>
  </si>
  <si>
    <t>KG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</si>
  <si>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</si>
  <si>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</si>
  <si>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</si>
  <si>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</si>
  <si>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</si>
  <si>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</si>
  <si>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</si>
  <si>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/>
  </si>
  <si>
    <t xml:space="preserve"> 280013 </t>
  </si>
  <si>
    <t>CARPINTEIRO COM ENCARGOS COMPLEMENTARES</t>
  </si>
  <si>
    <t xml:space="preserve"> 280002 </t>
  </si>
  <si>
    <t>AJUDANTE DE CARPINTEIRO COM ENCARGOS COMPLEMENTARES</t>
  </si>
  <si>
    <t xml:space="preserve"> D00085 </t>
  </si>
  <si>
    <t>Prego 1"x16</t>
  </si>
  <si>
    <t xml:space="preserve"> D00010 </t>
  </si>
  <si>
    <t>Pernamanca 3"x2" 4 m ser - mad. forte</t>
  </si>
  <si>
    <t>Dz</t>
  </si>
  <si>
    <t xml:space="preserve"> D00014 </t>
  </si>
  <si>
    <t>Ripa 2 1/2"x1/2" 4 m serr.</t>
  </si>
  <si>
    <t xml:space="preserve"> D00006 </t>
  </si>
  <si>
    <t>Peça em madeira de lei 6"x3" 4 m serr.</t>
  </si>
  <si>
    <t xml:space="preserve"> 280028 </t>
  </si>
  <si>
    <t>TELHADISTA COM ENCARGOS COMPLEMENTARES</t>
  </si>
  <si>
    <t xml:space="preserve"> 280026 </t>
  </si>
  <si>
    <t xml:space="preserve"> D00004 </t>
  </si>
  <si>
    <t>Telha de barro - paulista</t>
  </si>
  <si>
    <t xml:space="preserve"> D00205 </t>
  </si>
  <si>
    <t>Cobertura - em policarbonato incolor (incl est metálica)-Instalada</t>
  </si>
  <si>
    <t>COBE - COBERTURA</t>
  </si>
  <si>
    <t xml:space="preserve"> 87337 </t>
  </si>
  <si>
    <t>ARGAMASSA TRAÇO 1:2:9 (EM VOLUME DE CIMENTO, CAL E AREIA MÉDIA ÚMIDA) PARA EMBOÇO/MASSA ÚNICA/ASSENTAMENTO DE ALVENARIA DE VEDAÇÃO, PREPARO MECÂNICO COM MISTURADOR DE EIXO HORIZONTAL DE 300 KG. AF_08/2019</t>
  </si>
  <si>
    <t xml:space="preserve"> 88323 </t>
  </si>
  <si>
    <t xml:space="preserve"> 93281 </t>
  </si>
  <si>
    <t>GUINCHO ELÉTRICO DE COLUNA, CAPACIDADE 400 KG, COM MOTO FREIO, MOTOR TRIFÁSICO DE 1,25 CV - CHP DIURNO. AF_03/2016</t>
  </si>
  <si>
    <t>CHOR - CUSTOS HORÁRIOS DE MÁQUINAS E EQUIPAMENTOS</t>
  </si>
  <si>
    <t>CHP</t>
  </si>
  <si>
    <t xml:space="preserve"> 93282 </t>
  </si>
  <si>
    <t>GUINCHO ELÉTRICO DE COLUNA, CAPACIDADE 400 KG, COM MOTO FREIO, MOTOR TRIFÁSICO DE 1,25 CV - CHI DIURNO. AF_03/2016</t>
  </si>
  <si>
    <t>CHI</t>
  </si>
  <si>
    <t xml:space="preserve"> 00007181 </t>
  </si>
  <si>
    <t>CUMEEIRA PARA TELHA CERAMICA, COMPRIMENTO DE *41* CM, RENDIMENTO DE *3* TELHAS/M</t>
  </si>
  <si>
    <t xml:space="preserve"> 280023 </t>
  </si>
  <si>
    <t>PEDREIRO COM ENCARGOS COMPLEMENTARES</t>
  </si>
  <si>
    <t xml:space="preserve"> 280006 </t>
  </si>
  <si>
    <t>ARMADOR COM ENCARGOS COMPLEMENTARES</t>
  </si>
  <si>
    <t xml:space="preserve"> D00034 </t>
  </si>
  <si>
    <t>Chapa de fo go no 26 (1,00x2,00m)</t>
  </si>
  <si>
    <t>Ch</t>
  </si>
  <si>
    <t xml:space="preserve"> 00000142 </t>
  </si>
  <si>
    <t>SELANTE ELASTICO MONOCOMPONENTE A BASE DE POLIURETANO (PU) PARA JUNTAS DIVERSAS</t>
  </si>
  <si>
    <t>310ML</t>
  </si>
  <si>
    <t xml:space="preserve"> 00005061 </t>
  </si>
  <si>
    <t>PREGO DE ACO POLIDO COM CABECA 18 X 27 (2 1/2 X 10)</t>
  </si>
  <si>
    <t xml:space="preserve"> 00005104 </t>
  </si>
  <si>
    <t>REBITE DE REPUXO EM ALUMINIO VAZADO, DIAMETRO 3,2 X 8 MM DE COMPRIMENTO (1KG = 1025 UNIDADES)</t>
  </si>
  <si>
    <t xml:space="preserve"> 00013388 </t>
  </si>
  <si>
    <t>SOLDA EM BARRA DE ESTANHO-CHUMBO 50/50</t>
  </si>
  <si>
    <t xml:space="preserve"> 00040873 </t>
  </si>
  <si>
    <t>RUFO INTERNO/EXTERNO DE CHAPA DE ACO GALVANIZADA NUM 24, CORTE 25 CM</t>
  </si>
  <si>
    <t xml:space="preserve"> 87294 </t>
  </si>
  <si>
    <t>ARGAMASSA TRAÇO 1:2:9 (EM VOLUME DE CIMENTO, CAL E AREIA MÉDIA ÚMIDA) PARA EMBOÇO/MASSA ÚNICA/ASSENTAMENTO DE ALVENARIA DE VEDAÇÃO, PREPARO MECÂNICO COM BETONEIRA 600 L. AF_08/2019</t>
  </si>
  <si>
    <t xml:space="preserve"> 88309 </t>
  </si>
  <si>
    <t xml:space="preserve"> 92270 </t>
  </si>
  <si>
    <t>FABRICAÇÃO DE FÔRMA PARA VIGAS, COM MADEIRA SERRADA, E = 25 MM. AF_09/2020</t>
  </si>
  <si>
    <t xml:space="preserve"> 92801 </t>
  </si>
  <si>
    <t>CORTE E DOBRA DE AÇO CA-50, DIÂMETRO DE 6,3 MM. AF_06/2022</t>
  </si>
  <si>
    <t xml:space="preserve"> 94970 </t>
  </si>
  <si>
    <t>CONCRETO FCK = 20MPA, TRAÇO 1:2,7:3 (EM MASSA SECA DE CIMENTO/ AREIA MÉDIA/ BRITA 1) - PREPARO MECÂNICO COM BETONEIRA 600 L. AF_05/2021</t>
  </si>
  <si>
    <t xml:space="preserve"> 00002692 </t>
  </si>
  <si>
    <t>DESMOLDANTE PROTETOR PARA FORMAS DE MADEIRA, DE BASE OLEOSA EMULSIONADA EM AGUA</t>
  </si>
  <si>
    <t xml:space="preserve"> 00039017 </t>
  </si>
  <si>
    <t>ESPACADOR / DISTANCIADOR CIRCULAR COM ENTRADA LATERAL, EM PLASTICO, PARA VERGALHAO *4,2 A 12,5* MM, COBRIMENTO 20 MM</t>
  </si>
  <si>
    <t>IMPE - IMPERMEABILIZAÇÕES E PROTEÇÕES DIVERSAS</t>
  </si>
  <si>
    <t xml:space="preserve"> 88243 </t>
  </si>
  <si>
    <t>AJUDANTE ESPECIALIZADO COM ENCARGOS COMPLEMENTARES</t>
  </si>
  <si>
    <t xml:space="preserve"> 88270 </t>
  </si>
  <si>
    <t>IMPERMEABILIZADOR COM ENCARGOS COMPLEMENTARES</t>
  </si>
  <si>
    <t xml:space="preserve"> 00000511 </t>
  </si>
  <si>
    <t>PRIMER PARA MANTA ASFALTICA A BASE DE ASFALTO MODIFICADO DILUIDO EM SOLVENTE, APLICACAO A FRIO</t>
  </si>
  <si>
    <t xml:space="preserve"> 00004015 </t>
  </si>
  <si>
    <t>MANTA ASFALTICA ELASTOMERICA EM POLIESTER 4 MM, TIPO III, CLASSE B, ACABAMENTO PP (NBR 9952)</t>
  </si>
  <si>
    <t xml:space="preserve"> 00004226 </t>
  </si>
  <si>
    <t>GAS DE COZINHA - GLP</t>
  </si>
  <si>
    <t>PISO - PISOS</t>
  </si>
  <si>
    <t xml:space="preserve"> 87373 </t>
  </si>
  <si>
    <t>ARGAMASSA TRAÇO 1:4 (EM VOLUME DE CIMENTO E AREIA MÉDIA ÚMIDA) PARA CONTRAPISO, PREPARO MANUAL. AF_08/2019</t>
  </si>
  <si>
    <t xml:space="preserve"> 00010931 </t>
  </si>
  <si>
    <t>TELA DE ARAME GALVANIZADA, HEXAGONAL, FIO 0,56 MM (24 BWG), MALHA 1/2", H = 1 M</t>
  </si>
  <si>
    <t xml:space="preserve"> 00038545 </t>
  </si>
  <si>
    <t>MANTA DE POLIETILENO EXPANDIDO (PEBD), E = 5 MM</t>
  </si>
  <si>
    <t xml:space="preserve"> 94964 </t>
  </si>
  <si>
    <t>CONCRETO FCK = 20MPA, TRAÇO 1:2,7:3 (EM MASSA SECA DE CIMENTO/ AREIA MÉDIA/ BRITA 1) - PREPARO MECÂNICO COM BETONEIRA 400 L. AF_05/2021</t>
  </si>
  <si>
    <t xml:space="preserve"> 00004509 </t>
  </si>
  <si>
    <t>SARRAFO *2,5 X 10* CM EM PINUS, MISTA OU EQUIVALENTE DA REGIAO - BRUTA</t>
  </si>
  <si>
    <t xml:space="preserve"> 00004517 </t>
  </si>
  <si>
    <t>SARRAFO *2,5 X 7,5* CM EM PINUS, MISTA OU EQUIVALENTE DA REGIAO - BRUTA</t>
  </si>
  <si>
    <t xml:space="preserve"> 00005068 </t>
  </si>
  <si>
    <t>PREGO DE ACO POLIDO COM CABECA 17 X 21 (2 X 11)</t>
  </si>
  <si>
    <t>PAVI - PAVIMENTAÇÃO</t>
  </si>
  <si>
    <t xml:space="preserve"> 88260 </t>
  </si>
  <si>
    <t>CALCETEIRO COM ENCARGOS COMPLEMENTARES</t>
  </si>
  <si>
    <t xml:space="preserve"> 91277 </t>
  </si>
  <si>
    <t>PLACA VIBRATÓRIA REVERSÍVEL COM MOTOR 4 TEMPOS A GASOLINA, FORÇA CENTRÍFUGA DE 25 KN (2500 KGF), POTÊNCIA 5,5 CV - CHP DIURNO. AF_08/2015</t>
  </si>
  <si>
    <t xml:space="preserve"> 91278 </t>
  </si>
  <si>
    <t>PLACA VIBRATÓRIA REVERSÍVEL COM MOTOR 4 TEMPOS A GASOLINA, FORÇA CENTRÍFUGA DE 25 KN (2500 KGF), POTÊNCIA 5,5 CV - CHI DIURNO. AF_08/2015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</si>
  <si>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</si>
  <si>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</si>
  <si>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91285 </t>
  </si>
  <si>
    <t>CORTADORA DE PISO COM MOTOR 4 TEMPOS A GASOLINA, POTÊNCIA DE 13 HP, COM DISCO DE CORTE DIAMANTADO SEGMENTADO PARA CONCRETO, DIÂMETRO DE 350 MM, FURO DE 1" (14 X 1") - CHI DIURNO. AF_08/2015</t>
  </si>
  <si>
    <t xml:space="preserve"> 00000370 </t>
  </si>
  <si>
    <t>AREIA MEDIA - POSTO JAZIDA/FORNECEDOR (RETIRADO NA JAZIDA, SEM TRANSPORTE)</t>
  </si>
  <si>
    <t xml:space="preserve"> 00004741 </t>
  </si>
  <si>
    <t>PO DE PEDRA (POSTO PEDREIRA/FORNECEDOR, SEM FRETE)</t>
  </si>
  <si>
    <t xml:space="preserve"> 00040517 </t>
  </si>
  <si>
    <t>BLOQUETE/PISO DE CONCRETO - MODELO BLOCO PISOGRAMA/CONCREGRAMA 2 FUROS, DIMENSOES APROX. DE 35 CM X 15 CM E ESPESSURA DE 7 CM (+/- 1 CM), COR NATURAL</t>
  </si>
  <si>
    <t xml:space="preserve"> 00004718 </t>
  </si>
  <si>
    <t>PEDRA BRITADA N. 2 (19 A 38 MM) POSTO PEDREIRA/FORNECEDOR, SEM FRETE</t>
  </si>
  <si>
    <t>DROP - DRENAGEM/OBRAS DE CONTENÇÃO / POÇOS DE VISITA E CAIXAS</t>
  </si>
  <si>
    <t xml:space="preserve"> 88631 </t>
  </si>
  <si>
    <t>ARGAMASSA TRAÇO 1:4 (EM VOLUME DE CIMENTO E AREIA MÉDIA ÚMIDA), PREPARO MANUAL. AF_08/2019</t>
  </si>
  <si>
    <t xml:space="preserve"> 92960 </t>
  </si>
  <si>
    <t>MÁQUINA EXTRUSORA DE CONCRETO PARA GUIAS E SARJETAS, MOTOR A DIESEL, POTÊNCIA 14 CV - CHP DIURNO. AF_12/2015</t>
  </si>
  <si>
    <t xml:space="preserve"> 92961 </t>
  </si>
  <si>
    <t>MÁQUINA EXTRUSORA DE CONCRETO PARA GUIAS E SARJETAS, MOTOR A DIESEL, POTÊNCIA 14 CV - CHI DIURNO. AF_12/2015</t>
  </si>
  <si>
    <t xml:space="preserve"> 00034492 </t>
  </si>
  <si>
    <t>CONCRETO USINADO BOMBEAVEL, CLASSE DE RESISTENCIA C20, COM BRITA 0 E 1, SLUMP = 100 +/- 20 MM, EXCLUI SERVICO DE BOMBEAMENTO (NBR 8953)</t>
  </si>
  <si>
    <t xml:space="preserve"> 88256 </t>
  </si>
  <si>
    <t>AZULEJISTA OU LADRILHISTA COM ENCARGOS COMPLEMENTARES</t>
  </si>
  <si>
    <t xml:space="preserve"> 00001287 </t>
  </si>
  <si>
    <t>PISO EM CERAMICA ESMALTADA EXTRA, PEI MAIOR OU IGUAL A 4, FORMATO MENOR OU IGUAL A 2025 CM2</t>
  </si>
  <si>
    <t xml:space="preserve"> 00001381 </t>
  </si>
  <si>
    <t>ARGAMASSA COLANTE AC I PARA CERAMICAS</t>
  </si>
  <si>
    <t xml:space="preserve"> 00034357 </t>
  </si>
  <si>
    <t>REJUNTE CIMENTICIO, QUALQUER COR</t>
  </si>
  <si>
    <t xml:space="preserve"> 88274 </t>
  </si>
  <si>
    <t>MARMORISTA/GRANITEIRO COM ENCARGOS COMPLEMENTARES</t>
  </si>
  <si>
    <t xml:space="preserve"> 00020232 </t>
  </si>
  <si>
    <t>SOLEIRA EM GRANITO, POLIDO, TIPO ANDORINHA/ QUARTZ/ CASTELO/ CORUMBA OU OUTROS EQUIVALENTES DA REGIAO, L= *15* CM, E=  *2,0* CM</t>
  </si>
  <si>
    <t xml:space="preserve"> 00037595 </t>
  </si>
  <si>
    <t>ARGAMASSA COLANTE TIPO AC III</t>
  </si>
  <si>
    <t>REVE - REVESTIMENTO E TRATAMENTO DE SUPERFÍCIES</t>
  </si>
  <si>
    <t xml:space="preserve"> 87325 </t>
  </si>
  <si>
    <t>ARGAMASSA TRAÇO 1:4 (EM VOLUME DE CIMENTO E AREIA GROSSA ÚMIDA) COM ADIÇÃO DE EMULSÃO POLIMÉRICA PARA CHAPISCO ROLADO, PREPARO MECÂNICO COM BETONEIRA 400 L. AF_08/2019</t>
  </si>
  <si>
    <t xml:space="preserve"> 87292 </t>
  </si>
  <si>
    <t>ARGAMASSA TRAÇO 1:2:8 (EM VOLUME DE CIMENTO, CAL E AREIA MÉDIA ÚMIDA) PARA EMBOÇO/MASSA ÚNICA/ASSENTAMENTO DE ALVENARIA DE VEDAÇÃO, PREPARO MECÂNICO COM BETONEIRA 400 L. AF_08/2019</t>
  </si>
  <si>
    <t xml:space="preserve"> 00000533 </t>
  </si>
  <si>
    <t>REVESTIMENTO EM CERAMICA ESMALTADA COMERCIAL, PEI MENOR OU IGUAL A 3, FORMATO MENOR OU IGUAL A 2025 CM2</t>
  </si>
  <si>
    <t xml:space="preserve"> 280024 </t>
  </si>
  <si>
    <t>PINTOR COM ENCARGOS COMPLEMENTARES</t>
  </si>
  <si>
    <t xml:space="preserve"> P00007 </t>
  </si>
  <si>
    <t>Lixa para parede</t>
  </si>
  <si>
    <t xml:space="preserve"> P00006 </t>
  </si>
  <si>
    <t>Massa corrida</t>
  </si>
  <si>
    <t>GL</t>
  </si>
  <si>
    <t xml:space="preserve"> P00022 </t>
  </si>
  <si>
    <t>Massa acrílica</t>
  </si>
  <si>
    <t xml:space="preserve"> P00028 </t>
  </si>
  <si>
    <t>Líquido selador acrilico</t>
  </si>
  <si>
    <t xml:space="preserve"> P00049 </t>
  </si>
  <si>
    <t>Latex acrílica semi brilho</t>
  </si>
  <si>
    <t xml:space="preserve"> D00345 </t>
  </si>
  <si>
    <t>Argamassa AC-III</t>
  </si>
  <si>
    <t xml:space="preserve"> A00037 </t>
  </si>
  <si>
    <t>Granito (preto) p/Soleira e  peitoril c/ rebaixo - e=3cm</t>
  </si>
  <si>
    <t xml:space="preserve"> P00050 </t>
  </si>
  <si>
    <t>Latex acrílica acetinada</t>
  </si>
  <si>
    <t xml:space="preserve"> 87393 </t>
  </si>
  <si>
    <t>ARGAMASSA INDUSTRIALIZADA PARA CHAPISCO ROLADO, PREPARO COM MISTURADOR DE EIXO HORIZONTAL DE 300 KG. AF_08/2019</t>
  </si>
  <si>
    <t xml:space="preserve"> 87527 </t>
  </si>
  <si>
    <t>EMBOÇO, PARA RECEBIMENTO DE CERÂMICA, EM ARGAMASSA TRAÇO 1:2:8, PREPARO MECÂNICO COM BETONEIRA 400L, APLICADO MANUALMENTE EM FACES INTERNAS DE PAREDES, PARA AMBIENTE COM ÁREA MENOR QUE 5M2, ESPESSURA DE 20MM, COM EXECUÇÃO DE TALISCAS. AF_06/2014</t>
  </si>
  <si>
    <t xml:space="preserve"> 87529 </t>
  </si>
  <si>
    <t>MASSA ÚNICA, PARA RECEBIMENTO DE PINTURA, EM ARGAMASSA TRAÇO 1:2:8, PREPARO MECÂNICO COM BETONEIRA 400L, APLICADA MANUALMENTE EM FACES INTERNAS DE PAREDES, ESPESSURA DE 20MM, COM EXECUÇÃO DE TALISCAS. AF_06/2014</t>
  </si>
  <si>
    <t xml:space="preserve"> 280020 </t>
  </si>
  <si>
    <t>MONTADOR COM ENCARGOS COMPLEMENTARES</t>
  </si>
  <si>
    <t xml:space="preserve"> A00017 </t>
  </si>
  <si>
    <t>Forro em gesso liso</t>
  </si>
  <si>
    <t>ESQV - ESQUADRIAS/FERRAGENS/VIDROS</t>
  </si>
  <si>
    <t xml:space="preserve"> 88261 </t>
  </si>
  <si>
    <t>CARPINTEIRO DE ESQUADRIA COM ENCARGOS COMPLEMENTARES</t>
  </si>
  <si>
    <t xml:space="preserve"> 00002432 </t>
  </si>
  <si>
    <t>DOBRADICA EM ACO/FERRO, 3 1/2" X  3", E= 1,9  A 2 MM, COM ANEL,  CROMADO OU ZINCADO, TAMPA BOLA, COM PARAFUSOS</t>
  </si>
  <si>
    <t xml:space="preserve"> 00010555 </t>
  </si>
  <si>
    <t>PORTA DE MADEIRA, FOLHA MEDIA (NBR 15930) DE 800 X 2100 MM, DE 35 MM A 40 MM DE ESPESSURA, NUCLEO SEMI-SOLIDO (SARRAFEADO), CAPA LISA EM HDF, ACABAMENTO EM PRIMER PARA PINTURA</t>
  </si>
  <si>
    <t xml:space="preserve"> 00011055 </t>
  </si>
  <si>
    <t>PARAFUSO ROSCA SOBERBA ZINCADO CABECA CHATA FENDA SIMPLES 3,5 X 25 MM (1 ")</t>
  </si>
  <si>
    <t xml:space="preserve"> 00010556 </t>
  </si>
  <si>
    <t>PORTA DE MADEIRA, FOLHA MEDIA (NBR 15930) DE 900 X 2100 MM, DE 35 MM A 40 MM DE ESPESSURA, NUCLEO SEMI-SOLIDO (SARRAFEADO), CAPA LISA EM HDF, ACABAMENTO EM PRIMER PARA PINTURA</t>
  </si>
  <si>
    <t xml:space="preserve"> D00097 </t>
  </si>
  <si>
    <t>Alizar em madeira de lei</t>
  </si>
  <si>
    <t xml:space="preserve"> D00096 </t>
  </si>
  <si>
    <t>Caixilho em madeira de lei</t>
  </si>
  <si>
    <t xml:space="preserve"> D00092 </t>
  </si>
  <si>
    <t>Porta em compensado (preço medio)</t>
  </si>
  <si>
    <t xml:space="preserve"> D00123 </t>
  </si>
  <si>
    <t>Fechadura interna</t>
  </si>
  <si>
    <t xml:space="preserve"> P00019 </t>
  </si>
  <si>
    <t>Tinta esmalte</t>
  </si>
  <si>
    <t xml:space="preserve"> P00014 </t>
  </si>
  <si>
    <t>Lixa para madeira</t>
  </si>
  <si>
    <t xml:space="preserve"> P00030 </t>
  </si>
  <si>
    <t>Liquido selador p/madeira</t>
  </si>
  <si>
    <t xml:space="preserve"> P00027 </t>
  </si>
  <si>
    <t>Aguarraz</t>
  </si>
  <si>
    <t xml:space="preserve"> 280003 </t>
  </si>
  <si>
    <t>AJUDANTE DE MONTADOR COM ENCARGOS COMPLEMENTARES</t>
  </si>
  <si>
    <t xml:space="preserve"> D00045 </t>
  </si>
  <si>
    <t xml:space="preserve"> D00118 </t>
  </si>
  <si>
    <t>Estrutura em alumínio anodizado natural para esquadria basculante</t>
  </si>
  <si>
    <t xml:space="preserve"> 00004377 </t>
  </si>
  <si>
    <t>PARAFUSO DE ACO ZINCADO COM ROSCA SOBERBA, CABECA CHATA E FENDA SIMPLES, DIAMETRO 4,2 MM, COMPRIMENTO * 32 * MM</t>
  </si>
  <si>
    <t xml:space="preserve"> 00039961 </t>
  </si>
  <si>
    <t>SILICONE ACETICO USO GERAL INCOLOR 280 G</t>
  </si>
  <si>
    <t xml:space="preserve"> 00044054 </t>
  </si>
  <si>
    <t>JANELA VENEZIANA DE CORRER, EM ALUMINIO PERFIL 25, 100 X 120 CM (A X L), 3 FLS (2 VENEZIANAS E 1 VIDRO), SEM BANDEIRA, ACABAMENTO BRANCO OU BRILHANTE, BATENTE DE 8 A 9 CM, COM VIDRO 4 MM, SEM GUARNICAO/ALIZAR</t>
  </si>
  <si>
    <t xml:space="preserve"> 00004922 </t>
  </si>
  <si>
    <t>PORTA DE CORRER EM ALUMINIO, DUAS FOLHAS MOVEIS COM VIDRO, FECHADURA E PUXADOR EMBUTIDO, ACABAMENTO ANODIZADO NATURAL, SEM GUARNICAO/ALIZAR/VISTA</t>
  </si>
  <si>
    <t xml:space="preserve"> 00007568 </t>
  </si>
  <si>
    <t>BUCHA DE NYLON SEM ABA S10, COM PARAFUSO DE 6,10 X 65 MM EM ACO ZINCADO COM ROSCA SOBERBA, CABECA CHATA E FENDA PHILLIPS</t>
  </si>
  <si>
    <t xml:space="preserve"> 00036888 </t>
  </si>
  <si>
    <t>GUARNICAO / MOLDURA / ARREMATE DE ACABAMENTO PARA ESQUADRIA, EM ALUMINIO PERFIL 25, ACABAMENTO ANODIZADO BRANCO OU BRILHANTE, PARA 1 FACE</t>
  </si>
  <si>
    <t>ELEMENTOS DECORATIVOS</t>
  </si>
  <si>
    <t xml:space="preserve"> 000050 </t>
  </si>
  <si>
    <t>CIMENTO PORTLAND CP III 32RS NBR 11578 (quilo)</t>
  </si>
  <si>
    <t xml:space="preserve"> 000100 </t>
  </si>
  <si>
    <t>AREIA GROSSA LAVADA</t>
  </si>
  <si>
    <t xml:space="preserve"> 000200 </t>
  </si>
  <si>
    <t>PEDRA BRITADA #1 E 2</t>
  </si>
  <si>
    <t xml:space="preserve"> 280030 </t>
  </si>
  <si>
    <t>VIDRACEIRO COM ENCARGOS COMPLEMENTARES</t>
  </si>
  <si>
    <t xml:space="preserve"> D00292 </t>
  </si>
  <si>
    <t>Vidro temperado incolor e=10mm (com ferragens)</t>
  </si>
  <si>
    <t xml:space="preserve"> 280004 </t>
  </si>
  <si>
    <t>AJUDANTE DE PEDREIRO COM ENCARGOS COMPLEMENTARES</t>
  </si>
  <si>
    <t xml:space="preserve"> D00068 </t>
  </si>
  <si>
    <t>Parafuso de 1/2"x8"</t>
  </si>
  <si>
    <t xml:space="preserve"> H00034 </t>
  </si>
  <si>
    <t xml:space="preserve"> 280007 </t>
  </si>
  <si>
    <t>AUXILIAR DE ELETRICISTA COM ENCARGOS COMPLEMENTARES</t>
  </si>
  <si>
    <t xml:space="preserve"> 280014 </t>
  </si>
  <si>
    <t>ELETRICISTA COM ENCARGOS COMPLEMENTARES</t>
  </si>
  <si>
    <t xml:space="preserve"> E00773 </t>
  </si>
  <si>
    <t>Lâmpada Tubular de Led 18W</t>
  </si>
  <si>
    <t xml:space="preserve"> E00777 </t>
  </si>
  <si>
    <t>Luminária completa de sobrepor com aletas e 2 lâmpadas de Led de 18W</t>
  </si>
  <si>
    <t xml:space="preserve"> E00600 </t>
  </si>
  <si>
    <t>INEL - INSTALAÇÃO ELÉTRICA/ELETRIFICAÇÃO E ILUMINAÇÃO EXTERNA</t>
  </si>
  <si>
    <t xml:space="preserve"> 88247 </t>
  </si>
  <si>
    <t xml:space="preserve"> 88264 </t>
  </si>
  <si>
    <t xml:space="preserve"> 00038774 </t>
  </si>
  <si>
    <t>LUMINARIA DE EMERGENCIA 30 LEDS, POTENCIA 2 W, BATERIA DE LITIO, AUTONOMIA DE 6 HORAS</t>
  </si>
  <si>
    <t xml:space="preserve"> 00012214 </t>
  </si>
  <si>
    <t>LAMPADA VAPOR MERCURIO 125 W (BASE E27)</t>
  </si>
  <si>
    <t xml:space="preserve"> 00013390 </t>
  </si>
  <si>
    <t>REFLETOR REDONDO EM ALUMINIO ANODIZADO PARA LAMPADA VAPOR DE MERCURIO/SODIO, CORPO EM ALUMINIO COM PINTURA EPOXI, PARA LAMPADA E-27 DE 300 W, COM SUPORTE REDONDO E ALCA REGULAVEL PARA FIXACAO.</t>
  </si>
  <si>
    <t xml:space="preserve"> 00039374 </t>
  </si>
  <si>
    <t>REATOR INTERNO/INTEGRADO PARA LAMPADA VAPOR METALICO 400 W, ALTO FATOR DE POTENCIA</t>
  </si>
  <si>
    <t xml:space="preserve"> E00034 </t>
  </si>
  <si>
    <t>Arruela de 1/2"</t>
  </si>
  <si>
    <t xml:space="preserve"> E00008 </t>
  </si>
  <si>
    <t>Cabo de cobre 2,5mm2  -750V</t>
  </si>
  <si>
    <t xml:space="preserve"> E00019 </t>
  </si>
  <si>
    <t>Caixa de derivação 4"x2"- Plástica</t>
  </si>
  <si>
    <t xml:space="preserve"> E00012 </t>
  </si>
  <si>
    <t>Eletroduto PVC Rígido de 1/2"</t>
  </si>
  <si>
    <t xml:space="preserve"> E00033 </t>
  </si>
  <si>
    <t>Bucha de 1/2"</t>
  </si>
  <si>
    <t xml:space="preserve"> E00768 </t>
  </si>
  <si>
    <t xml:space="preserve"> 91946 </t>
  </si>
  <si>
    <t>SUPORTE PARAFUSADO COM PLACA DE ENCAIXE 4" X 2" MÉDIO (1,30 M DO PISO) PARA PONTO ELÉTRICO - FORNECIMENTO E INSTALAÇÃO. AF_03/2023</t>
  </si>
  <si>
    <t xml:space="preserve"> 92015 </t>
  </si>
  <si>
    <t>TOMADA BAIXA DE EMBUTIR (3 MÓDULOS), 2P+T 20 A, SEM SUPORTE E SEM PLACA - FORNECIMENTO E INSTALAÇÃO. AF_03/2023</t>
  </si>
  <si>
    <t xml:space="preserve"> E00765 </t>
  </si>
  <si>
    <t>INSTALACOES ELETRICAS - DUTOS E TOMADAS</t>
  </si>
  <si>
    <t xml:space="preserve"> 003349 </t>
  </si>
  <si>
    <t>ELETRODUTO PVC RIGIDO ROSCAVEL 1/2"</t>
  </si>
  <si>
    <t xml:space="preserve"> 003420 </t>
  </si>
  <si>
    <t>FITA ISOLANTE HIGHLAND ADESIVA 19m x 20mm</t>
  </si>
  <si>
    <t xml:space="preserve"> 003421 </t>
  </si>
  <si>
    <t>BUCHA DE ALUMINIO PARA ELETRODUTO 1/2"</t>
  </si>
  <si>
    <t xml:space="preserve"> 003602 </t>
  </si>
  <si>
    <t>TOMADA UNIVERSAL EMBUTIR 10A-250V COM PLACA TRAMONTINA (CONJUNTO)</t>
  </si>
  <si>
    <t xml:space="preserve"> 004979 </t>
  </si>
  <si>
    <t>CAIXA DE PASSAGEM PARA ENERGIA 4"x2" PVC</t>
  </si>
  <si>
    <t xml:space="preserve"> 007731 </t>
  </si>
  <si>
    <t>ARRUELA ALUMINIO P/ELETRODUTO 1/2"</t>
  </si>
  <si>
    <t xml:space="preserve"> 012486 </t>
  </si>
  <si>
    <t>CABO AFUMEX 1KV 1 CONDUTOR 2,5mm2</t>
  </si>
  <si>
    <t xml:space="preserve"> 014201 </t>
  </si>
  <si>
    <t>BUCHA DE NYLON PARA FIXACAO TIPO S6 COM PARAFUSO</t>
  </si>
  <si>
    <t xml:space="preserve"> 049229 </t>
  </si>
  <si>
    <t>ABRACADEIRA TIPO UNHA 1/2"</t>
  </si>
  <si>
    <t xml:space="preserve"> 91952 </t>
  </si>
  <si>
    <t>INTERRUPTOR SIMPLES (1 MÓDULO), 10A/250V, SEM SUPORTE E SEM PLACA - FORNECIMENTO E INSTALAÇÃO. AF_03/2023</t>
  </si>
  <si>
    <t xml:space="preserve"> 91958 </t>
  </si>
  <si>
    <t>INTERRUPTOR SIMPLES (2 MÓDULOS), 10A/250V, SEM SUPORTE E SEM PLACA - FORNECIMENTO E INSTALAÇÃO. AF_03/2023</t>
  </si>
  <si>
    <t xml:space="preserve"> 91966 </t>
  </si>
  <si>
    <t>INTERRUPTOR SIMPLES (3 MÓDULOS), 10A/250V, SEM SUPORTE E SEM PLACA - FORNECIMENTO E INSTALAÇÃO. AF_03/2023</t>
  </si>
  <si>
    <t xml:space="preserve"> 91950 </t>
  </si>
  <si>
    <t>SUPORTE PARAFUSADO COM PLACA DE ENCAIXE 4" X 4" MÉDIO (1,30 M DO PISO) PARA PONTO ELÉTRICO - FORNECIMENTO E INSTALAÇÃO. AF_03/2023</t>
  </si>
  <si>
    <t xml:space="preserve"> 91974 </t>
  </si>
  <si>
    <t>INTERRUPTOR SIMPLES (4 MÓDULOS), 10A/250V, SEM SUPORTE E SEM PLACA - FORNECIMENTO E INSTALAÇÃO. AF_03/2023</t>
  </si>
  <si>
    <t xml:space="preserve"> 91956 </t>
  </si>
  <si>
    <t>INTERRUPTOR SIMPLES (1 MÓDULO) COM INTERRUPTOR PARALELO (1 MÓDULO), 10A/250V, SEM SUPORTE E SEM PLACA - FORNECIMENTO E INSTALAÇÃO. AF_03/2023</t>
  </si>
  <si>
    <t xml:space="preserve"> 00012038 </t>
  </si>
  <si>
    <t>QUADRO DE DISTRIBUICAO COM BARRAMENTO TRIFASICO, DE SOBREPOR, EM CHAPA DE ACO GALVANIZADO, PARA 18 DISJUNTORES DIN, 100 A</t>
  </si>
  <si>
    <t xml:space="preserve"> 00002370 </t>
  </si>
  <si>
    <t>DISJUNTOR TIPO NEMA, MONOPOLAR 10 ATE 30A, TENSAO MAXIMA DE 240 V</t>
  </si>
  <si>
    <t xml:space="preserve"> 00001581 </t>
  </si>
  <si>
    <t>TERMINAL A COMPRESSAO EM COBRE ESTANHADO PARA CABO 120 MM2, 1 FURO E 1 COMPRESSAO, PARA PARAFUSO DE FIXACAO M12</t>
  </si>
  <si>
    <t xml:space="preserve"> 00002393 </t>
  </si>
  <si>
    <t>DISJUNTOR TERMOMAGNETICO TRIPOLAR 250 A / 600 V, TIPO FXD</t>
  </si>
  <si>
    <t xml:space="preserve"> E00621 </t>
  </si>
  <si>
    <t>Para raio de distribuição de tensão 15 Kv</t>
  </si>
  <si>
    <t xml:space="preserve"> 87367 </t>
  </si>
  <si>
    <t>ARGAMASSA TRAÇO 1:1:6 (EM VOLUME DE CIMENTO, CAL E AREIA MÉDIA ÚMIDA) PARA EMBOÇO/MASSA ÚNICA/ASSENTAMENTO DE ALVENARIA DE VEDAÇÃO, PREPARO MANUAL. AF_08/2019</t>
  </si>
  <si>
    <t xml:space="preserve"> 00013393 </t>
  </si>
  <si>
    <t>QUADRO DE DISTRIBUICAO COM BARRAMENTO TRIFASICO, DE EMBUTIR, EM CHAPA DE ACO GALVANIZADO, PARA 12 DISJUNTORES DIN, 100 A</t>
  </si>
  <si>
    <t xml:space="preserve"> E00759 </t>
  </si>
  <si>
    <t xml:space="preserve"> 00001578 </t>
  </si>
  <si>
    <t>TERMINAL A COMPRESSAO EM COBRE ESTANHADO PARA CABO 50 MM2, 1 FURO E 1 COMPRESSAO, PARA PARAFUSO DE FIXACAO M8</t>
  </si>
  <si>
    <t xml:space="preserve"> 00002391 </t>
  </si>
  <si>
    <t>DISJUNTOR TERMOMAGNETICO TRIPOLAR 125A</t>
  </si>
  <si>
    <t xml:space="preserve"> 00001571 </t>
  </si>
  <si>
    <t>TERMINAL A COMPRESSAO EM COBRE ESTANHADO PARA CABO 4 MM2, 1 FURO E 1 COMPRESSAO, PARA PARAFUSO DE FIXACAO M5</t>
  </si>
  <si>
    <t xml:space="preserve"> 00001574 </t>
  </si>
  <si>
    <t>TERMINAL A COMPRESSAO EM COBRE ESTANHADO PARA CABO 10 MM2, 1 FURO E 1 COMPRESSAO, PARA PARAFUSO DE FIXACAO M6</t>
  </si>
  <si>
    <t xml:space="preserve"> 00002386 </t>
  </si>
  <si>
    <t>DISJUNTOR TIPO NEMA, MONOPOLAR 35  ATE  50 A, TENSAO MAXIMA DE 240 V</t>
  </si>
  <si>
    <t xml:space="preserve"> 00002388 </t>
  </si>
  <si>
    <t>DISJUNTOR TIPO NEMA, BIPOLAR 10  ATE  50 A, TENSAO MAXIMA 415 V</t>
  </si>
  <si>
    <t xml:space="preserve"> L00012 </t>
  </si>
  <si>
    <t xml:space="preserve"> E00346 </t>
  </si>
  <si>
    <t>Plug cover</t>
  </si>
  <si>
    <t xml:space="preserve"> E00342 </t>
  </si>
  <si>
    <t>Anilha de identificação (pacote c/ 20un)</t>
  </si>
  <si>
    <t xml:space="preserve"> E00333 </t>
  </si>
  <si>
    <t>Caixa em PVC de sobrepor 3"x3"</t>
  </si>
  <si>
    <t xml:space="preserve"> E00340 </t>
  </si>
  <si>
    <t>Parafuso-3.9x32mm</t>
  </si>
  <si>
    <t xml:space="preserve"> E00267 </t>
  </si>
  <si>
    <t>Eletroduto - ferro galvanizado 1"</t>
  </si>
  <si>
    <t xml:space="preserve"> E00331 </t>
  </si>
  <si>
    <t>Caixa em PVC de sobrepor 2 pass. p/ RJ-45</t>
  </si>
  <si>
    <t xml:space="preserve"> E00332 </t>
  </si>
  <si>
    <t>Conector femea RJ-45 - cat. 5</t>
  </si>
  <si>
    <t xml:space="preserve"> E00341 </t>
  </si>
  <si>
    <t>Fita isolante de alta fusão</t>
  </si>
  <si>
    <t>Rl</t>
  </si>
  <si>
    <t xml:space="preserve"> E00338 </t>
  </si>
  <si>
    <t>Conector BNC p/ solda</t>
  </si>
  <si>
    <t xml:space="preserve"> E00339 </t>
  </si>
  <si>
    <t>Bucha plastica-6mm c/ parafuso</t>
  </si>
  <si>
    <t xml:space="preserve"> E00347 </t>
  </si>
  <si>
    <t>Certificação de cabeamento</t>
  </si>
  <si>
    <t>Pt</t>
  </si>
  <si>
    <t xml:space="preserve"> E00335 </t>
  </si>
  <si>
    <t>Cabo UTP-cat.5-4 pares</t>
  </si>
  <si>
    <t xml:space="preserve"> E00015 </t>
  </si>
  <si>
    <t>Eletroduto PVC Rígido de 1"</t>
  </si>
  <si>
    <t xml:space="preserve"> L00005 </t>
  </si>
  <si>
    <t xml:space="preserve"> L00011 </t>
  </si>
  <si>
    <t xml:space="preserve"> 170947 </t>
  </si>
  <si>
    <t>Cabo coaxial 75 Homs 200 Mhz (TV)</t>
  </si>
  <si>
    <t xml:space="preserve"> E00003 </t>
  </si>
  <si>
    <t>Bucha e arruela de 3/4"-aluminio</t>
  </si>
  <si>
    <t xml:space="preserve"> E00013 </t>
  </si>
  <si>
    <t>Eletroduto PVC Rígido de 3/4"</t>
  </si>
  <si>
    <t xml:space="preserve"> E00026 </t>
  </si>
  <si>
    <t>Tampa Cega metálica 3"x"3"</t>
  </si>
  <si>
    <t xml:space="preserve"> E00025 </t>
  </si>
  <si>
    <t>Caixa derivaçao 3"x3"- Plástica</t>
  </si>
  <si>
    <t xml:space="preserve"> E00635 </t>
  </si>
  <si>
    <t>INES - INSTALAÇÕES ESPECIAIS</t>
  </si>
  <si>
    <t xml:space="preserve"> 101616 </t>
  </si>
  <si>
    <t>PREPARO DE FUNDO DE VALA COM LARGURA MENOR QUE 1,5 M (ACERTO DO SOLO NATURAL). AF_08/2020</t>
  </si>
  <si>
    <t>MOVT - MOVIMENTO DE TERRA</t>
  </si>
  <si>
    <t xml:space="preserve"> 5678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</si>
  <si>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</si>
  <si>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</si>
  <si>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</si>
  <si>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87316 </t>
  </si>
  <si>
    <t>ARGAMASSA TRAÇO 1:4 (EM VOLUME DE CIMENTO E AREIA GROSSA ÚMIDA) PARA CHAPISCO CONVENCIONAL, PREPARO MECÂNICO COM BETONEIRA 400 L. AF_08/2019</t>
  </si>
  <si>
    <t xml:space="preserve"> 88628 </t>
  </si>
  <si>
    <t>ARGAMASSA TRAÇO 1:3 (EM VOLUME DE CIMENTO E AREIA MÉDIA ÚMIDA), PREPARO MECÂNICO COM BETONEIRA 400 L. AF_08/2019</t>
  </si>
  <si>
    <t xml:space="preserve"> 89995 </t>
  </si>
  <si>
    <t>GRAUTEAMENTO DE CINTA SUPERIOR OU DE VERGA EM ALVENARIA ESTRUTURAL. AF_09/2021</t>
  </si>
  <si>
    <t xml:space="preserve"> 89998 </t>
  </si>
  <si>
    <t>ARMAÇÃO DE CINTA DE ALVENARIA ESTRUTURAL; DIÂMETRO DE 10,0 MM. AF_09/2021</t>
  </si>
  <si>
    <t xml:space="preserve"> 97735 </t>
  </si>
  <si>
    <t>PEÇA RETANGULAR PRÉ-MOLDADA, VOLUME DE CONCRETO DE 30 A 100 LITROS, TAXA DE AÇO APROXIMADA DE 30KG/M³. AF_01/2018</t>
  </si>
  <si>
    <t xml:space="preserve"> 00000660 </t>
  </si>
  <si>
    <t>CANALETA DE CONCRETO 19 X 19 X 19 CM (CLASSE C - NBR 6136)</t>
  </si>
  <si>
    <t xml:space="preserve"> 00005069 </t>
  </si>
  <si>
    <t>PREGO DE ACO POLIDO COM CABECA 17 X 27 (2 1/2 X 11)</t>
  </si>
  <si>
    <t xml:space="preserve"> 00006193 </t>
  </si>
  <si>
    <t>TABUA NAO APARELHADA *2,5 X 20* CM, EM MACARANDUBA/MASSARANDUBA, ANGELIM OU EQUIVALENTE DA REGIAO - BRUTA</t>
  </si>
  <si>
    <t xml:space="preserve"> 00025067 </t>
  </si>
  <si>
    <t>BLOCO DE CONCRETO ESTRUTURAL 19 X 19 X 39 CM, FBK 4,5 MPA (NBR 6136)</t>
  </si>
  <si>
    <t xml:space="preserve"> 00000993 </t>
  </si>
  <si>
    <t>CABO DE COBRE, FLEXIVEL, CLASSE 4 OU 5, ISOLACAO EM PVC/A, ANTICHAMA BWF-B, COBERTURA PVC-ST1, ANTICHAMA BWF-B, 1 CONDUTOR, 0,6/1 KV, SECAO NOMINAL 1,5 MM2</t>
  </si>
  <si>
    <t xml:space="preserve"> 00021127 </t>
  </si>
  <si>
    <t>FITA ISOLANTE ADESIVA ANTICHAMA, USO ATE 750 V, EM ROLO DE 19 MM X 5 M</t>
  </si>
  <si>
    <t xml:space="preserve"> 00001021 </t>
  </si>
  <si>
    <t>CABO DE COBRE, FLEXIVEL, CLASSE 4 OU 5, ISOLACAO EM PVC/A, ANTICHAMA BWF-B, COBERTURA PVC-ST1, ANTICHAMA BWF-B, 1 CONDUTOR, 0,6/1 KV, SECAO NOMINAL 4 MM2</t>
  </si>
  <si>
    <t xml:space="preserve"> 00000994 </t>
  </si>
  <si>
    <t>CABO DE COBRE, FLEXIVEL, CLASSE 4 OU 5, ISOLACAO EM PVC/A, ANTICHAMA BWF-B, COBERTURA PVC-ST1, ANTICHAMA BWF-B, 1 CONDUTOR, 0,6/1 KV, SECAO NOMINAL 6 MM2</t>
  </si>
  <si>
    <t xml:space="preserve"> 00001020 </t>
  </si>
  <si>
    <t>CABO DE COBRE, FLEXIVEL, CLASSE 4 OU 5, ISOLACAO EM PVC/A, ANTICHAMA BWF-B, COBERTURA PVC-ST1, ANTICHAMA BWF-B, 1 CONDUTOR, 0,6/1 KV, SECAO NOMINAL 10 MM2</t>
  </si>
  <si>
    <t xml:space="preserve"> 00001014 </t>
  </si>
  <si>
    <t>CABO DE COBRE, FLEXIVEL, CLASSE 4 OU 5, ISOLACAO EM PVC/A, ANTICHAMA BWF-B, 1 CONDUTOR, 450/750 V, SECAO NOMINAL 2,5 MM2</t>
  </si>
  <si>
    <t>INHI - INSTALAÇÕES HIDROS SANITÁRIAS</t>
  </si>
  <si>
    <t xml:space="preserve"> 88267 </t>
  </si>
  <si>
    <t>ENCANADOR OU BOMBEIRO HIDRÁULICO COM ENCARGOS COMPLEMENTARES</t>
  </si>
  <si>
    <t xml:space="preserve"> 00004384 </t>
  </si>
  <si>
    <t>PARAFUSO NIQUELADO COM ACABAMENTO CROMADO PARA FIXAR PECA SANITARIA, INCLUI PORCA CEGA, ARRUELA E BUCHA DE NYLON TAMANHO S-10</t>
  </si>
  <si>
    <t xml:space="preserve"> 00006138 </t>
  </si>
  <si>
    <t>ANEL DE VEDACAO, PVC FLEXIVEL, 100 MM, PARA SAIDA DE BACIA / VASO SANITARIO</t>
  </si>
  <si>
    <t xml:space="preserve"> 00010422 </t>
  </si>
  <si>
    <t>BACIA SANITARIA (VASO) COM CAIXA ACOPLADA, SIFAO APARENTE, DE LOUCA BRANCA (SEM ASSENTO)</t>
  </si>
  <si>
    <t xml:space="preserve"> 00037329 </t>
  </si>
  <si>
    <t>REJUNTE EPOXI, QUALQUER COR</t>
  </si>
  <si>
    <t xml:space="preserve"> 00000377 </t>
  </si>
  <si>
    <t>ASSENTO SANITARIO DE PLASTICO, TIPO CONVENCIONAL</t>
  </si>
  <si>
    <t xml:space="preserve"> 00036520 </t>
  </si>
  <si>
    <t>BACIA SANITARIA (VASO) CONVENCIONAL PARA PCD, SEM FURO FRONTAL, DE LOUCA BRANCA (SEM ASSENTO)</t>
  </si>
  <si>
    <t xml:space="preserve"> H00372 </t>
  </si>
  <si>
    <t>Porta papel higiênico - polipropileno</t>
  </si>
  <si>
    <t xml:space="preserve"> 280016 </t>
  </si>
  <si>
    <t>ENCANADOR OU BOMBEIRO HIDRÁULICO COM ENCARGOS
COMPLEMENTARES</t>
  </si>
  <si>
    <t xml:space="preserve"> 280008 </t>
  </si>
  <si>
    <t>AUXILIAR DE ENCANADOR OU BOMBEIRO HIDRÁULICO COM ENCARGOS
COMPLEMENTARES</t>
  </si>
  <si>
    <t xml:space="preserve"> H00055 </t>
  </si>
  <si>
    <t>Fita de vedacao</t>
  </si>
  <si>
    <t xml:space="preserve"> H00042 </t>
  </si>
  <si>
    <t>Parafuso niquelado para loucas sanitarias</t>
  </si>
  <si>
    <t xml:space="preserve"> H00028 </t>
  </si>
  <si>
    <t>Valv. p/ lavat. d = 1" - cromada</t>
  </si>
  <si>
    <t xml:space="preserve"> H00030 </t>
  </si>
  <si>
    <t>Lavatorio de louca com coluna</t>
  </si>
  <si>
    <t xml:space="preserve"> H00032 </t>
  </si>
  <si>
    <t>Sifao metalico de 1 1/2 "</t>
  </si>
  <si>
    <t xml:space="preserve"> H00056 </t>
  </si>
  <si>
    <t>Torneira metalica p/ lavatorio de 1/2"</t>
  </si>
  <si>
    <t xml:space="preserve"> H00393 </t>
  </si>
  <si>
    <t>Lavatório PCD s/ coluna</t>
  </si>
  <si>
    <t xml:space="preserve"> H00307 </t>
  </si>
  <si>
    <t>Saboneteira c/ reservatório - polipropileno</t>
  </si>
  <si>
    <t xml:space="preserve"> H00308 </t>
  </si>
  <si>
    <t>Porta toalha de papel - polipropileno</t>
  </si>
  <si>
    <t xml:space="preserve"> H00014 </t>
  </si>
  <si>
    <t>Torneira de tanque/pia cromada de 1/2"</t>
  </si>
  <si>
    <t xml:space="preserve"> H00039 </t>
  </si>
  <si>
    <t>Valv. p/ tanque d =  2" - plastico</t>
  </si>
  <si>
    <t xml:space="preserve"> H00040 </t>
  </si>
  <si>
    <t>Sifao plastico de 2"</t>
  </si>
  <si>
    <t xml:space="preserve"> H00041 </t>
  </si>
  <si>
    <t>Tanque de louca</t>
  </si>
  <si>
    <t xml:space="preserve"> H00257 </t>
  </si>
  <si>
    <t>Filtro de parede</t>
  </si>
  <si>
    <t xml:space="preserve"> H00255 </t>
  </si>
  <si>
    <t>Bebedouro em aco inox c/ 4 ptos c=2,00m</t>
  </si>
  <si>
    <t xml:space="preserve"> H00256 </t>
  </si>
  <si>
    <t>Torneira de pressao p/ bebedouro</t>
  </si>
  <si>
    <t xml:space="preserve"> 050036 </t>
  </si>
  <si>
    <t>Forma  c/ madeira branca</t>
  </si>
  <si>
    <t xml:space="preserve"> 050260 </t>
  </si>
  <si>
    <t>Concreto c/ seixo Fck= 18.0 MPA (incl. lançamento e adensamento)</t>
  </si>
  <si>
    <t xml:space="preserve"> 110762 </t>
  </si>
  <si>
    <t>Emboço com argamassa 1:6:Adit. Plast.</t>
  </si>
  <si>
    <t xml:space="preserve"> 110143 </t>
  </si>
  <si>
    <t>Chapisco de cimento e areia no traço 1:3</t>
  </si>
  <si>
    <t xml:space="preserve"> 090482 </t>
  </si>
  <si>
    <t>Porta mad. compens. revest. formica c/ caix. simples</t>
  </si>
  <si>
    <t xml:space="preserve"> 110148 </t>
  </si>
  <si>
    <t>Azulejo branco assentado a prumo no traço 1:5:1</t>
  </si>
  <si>
    <t xml:space="preserve"> 050259 </t>
  </si>
  <si>
    <t>Concreto c/ seixo Fck= 20 MPA (incl. lançamento e adensamento)</t>
  </si>
  <si>
    <t xml:space="preserve"> 050038 </t>
  </si>
  <si>
    <t>Armação p/ concreto</t>
  </si>
  <si>
    <t xml:space="preserve"> 190101 </t>
  </si>
  <si>
    <t>Pia 02 cubas em aço inox.c/torn.,sifoes e valv.(2.0m)</t>
  </si>
  <si>
    <t xml:space="preserve"> 110141 </t>
  </si>
  <si>
    <t>Argamassa de cimento e areia 1:4</t>
  </si>
  <si>
    <t xml:space="preserve"> D00335 </t>
  </si>
  <si>
    <t>Barra em aço inox - 1 1/4"</t>
  </si>
  <si>
    <t xml:space="preserve"> H00433 </t>
  </si>
  <si>
    <t xml:space="preserve"> H00438 </t>
  </si>
  <si>
    <t xml:space="preserve"> H00439 </t>
  </si>
  <si>
    <t xml:space="preserve"> H00012 </t>
  </si>
  <si>
    <t>Tubo de ligacao cromado com canopla</t>
  </si>
  <si>
    <t xml:space="preserve"> H00011 </t>
  </si>
  <si>
    <t xml:space="preserve"> D00417 </t>
  </si>
  <si>
    <t xml:space="preserve"> 88248 </t>
  </si>
  <si>
    <t>AUXILIAR DE ENCANADOR OU BOMBEIRO HIDRÁULICO COM ENCARGOS COMPLEMENTARES</t>
  </si>
  <si>
    <t xml:space="preserve"> 00003148 </t>
  </si>
  <si>
    <t>FITA VEDA ROSCA EM ROLOS DE 18 MM X 50 M (L X C)</t>
  </si>
  <si>
    <t xml:space="preserve"> 00011753 </t>
  </si>
  <si>
    <t>REGISTRO PRESSAO BRUTO EM LATAO FORJADO, BITOLA 3/4 " (REF 1400)</t>
  </si>
  <si>
    <t xml:space="preserve"> 00010228 </t>
  </si>
  <si>
    <t>VALVULA DE DESCARGA METALICA, BASE 1 1/2 " E ACABAMENTO METALICO CROMADO</t>
  </si>
  <si>
    <t xml:space="preserve"> 00006016 </t>
  </si>
  <si>
    <t>REGISTRO GAVETA BRUTO EM LATAO FORJADO, BITOLA 3/4 " (REF 1509)</t>
  </si>
  <si>
    <t xml:space="preserve"> 88317 </t>
  </si>
  <si>
    <t>SOLDADOR COM ENCARGOS COMPLEMENTARES</t>
  </si>
  <si>
    <t xml:space="preserve"> 00011002 </t>
  </si>
  <si>
    <t>ELETRODO REVESTIDO AWS - E6013, DIAMETRO IGUAL A 2,50 MM</t>
  </si>
  <si>
    <t xml:space="preserve"> 00040358 </t>
  </si>
  <si>
    <t>LUVA DE REDUCAO EM ACO CARBONO, COM ENCAIXE PARA SOLDA DN SW, PRESSAO 3.000 LBS, DN 1" X 3/4"</t>
  </si>
  <si>
    <t xml:space="preserve"> 89383 </t>
  </si>
  <si>
    <t>ADAPTADOR CURTO COM BOLSA E ROSCA PARA REGISTRO, PVC, SOLDÁVEL, DN 25MM X 3/4 , INSTALADO EM RAMAL OU SUB-RAMAL DE ÁGUA - FORNECIMENTO E INSTALAÇÃO. AF_06/2022</t>
  </si>
  <si>
    <t xml:space="preserve"> H00008 </t>
  </si>
  <si>
    <t xml:space="preserve"> H00006 </t>
  </si>
  <si>
    <t>Tubo em PVC - JS - 25mm (LH)</t>
  </si>
  <si>
    <t xml:space="preserve"> H00093 </t>
  </si>
  <si>
    <t>Joelho/Cotovelo 90º  em PVC - JS - 25mm-LH</t>
  </si>
  <si>
    <t xml:space="preserve"> H00400 </t>
  </si>
  <si>
    <t>Joelho/Cotovelo 90º PVC SRM - 25mm X 3/4" (LH)</t>
  </si>
  <si>
    <t xml:space="preserve"> H00157 </t>
  </si>
  <si>
    <t>Tubo em PVC - JS - 50mm (LH)</t>
  </si>
  <si>
    <t xml:space="preserve"> H00082 </t>
  </si>
  <si>
    <t>Adaptador curto em PVC 3/4" (LH)</t>
  </si>
  <si>
    <t xml:space="preserve"> H00116 </t>
  </si>
  <si>
    <t>Te em PVC - JS - 25mm (LH)</t>
  </si>
  <si>
    <t xml:space="preserve"> H00075 </t>
  </si>
  <si>
    <t>Adaptador curto em PVC 1 1/2"  (LH)</t>
  </si>
  <si>
    <t xml:space="preserve"> 00009868 </t>
  </si>
  <si>
    <t>TUBO PVC, SOLDAVEL, DE 25 MM, AGUA FRIA (NBR-5648)</t>
  </si>
  <si>
    <t xml:space="preserve"> 00038383 </t>
  </si>
  <si>
    <t>LIXA D'AGUA EM FOLHA, GRAO 100</t>
  </si>
  <si>
    <t xml:space="preserve"> 00009869 </t>
  </si>
  <si>
    <t>TUBO PVC, SOLDAVEL, DE 32 MM, AGUA FRIA (NBR-5648)</t>
  </si>
  <si>
    <t xml:space="preserve"> 00009875 </t>
  </si>
  <si>
    <t>TUBO PVC, SOLDAVEL, DE 50 MM, AGUA FRIA (NBR-5648)</t>
  </si>
  <si>
    <t xml:space="preserve"> H00003 </t>
  </si>
  <si>
    <t>Tubo em PVC - 50mm (LS)</t>
  </si>
  <si>
    <t xml:space="preserve"> H00088 </t>
  </si>
  <si>
    <t>Joelho/Cotovelo 90º  em PVC - JS - 40mm-LH</t>
  </si>
  <si>
    <t xml:space="preserve"> H00004 </t>
  </si>
  <si>
    <t>Tubo em PVC - 40mm (LS)</t>
  </si>
  <si>
    <t xml:space="preserve"> H00086 </t>
  </si>
  <si>
    <t>Ralo PVC c/ saída 100x53x40mm</t>
  </si>
  <si>
    <t xml:space="preserve"> H00089 </t>
  </si>
  <si>
    <t>Te longo em PVC - JS - 100x75mm (LS)</t>
  </si>
  <si>
    <t xml:space="preserve"> H00085 </t>
  </si>
  <si>
    <t>Curva 45 em PVC - JS - 75mm (LH)</t>
  </si>
  <si>
    <t xml:space="preserve"> H00084 </t>
  </si>
  <si>
    <t>Junção simples inv.45 em PVC - JS - 75x75mm (LS)</t>
  </si>
  <si>
    <t xml:space="preserve"> 00009837 </t>
  </si>
  <si>
    <t>TUBO PVC SERIE NORMAL, DN 75 MM, PARA ESGOTO PREDIAL (NBR 5688)</t>
  </si>
  <si>
    <t xml:space="preserve"> 00009836 </t>
  </si>
  <si>
    <t>TUBO PVC  SERIE NORMAL, DN 100 MM, PARA ESGOTO  PREDIAL (NBR 5688)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</si>
  <si>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</si>
  <si>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</si>
  <si>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97733 </t>
  </si>
  <si>
    <t>PEÇA RETANGULAR PRÉ-MOLDADA, VOLUME DE CONCRETO DE ATÉ 10 LITROS, TAXA DE AÇO APROXIMADA DE 30KG/M³. AF_01/2018</t>
  </si>
  <si>
    <t xml:space="preserve"> 97734 </t>
  </si>
  <si>
    <t>PEÇA RETANGULAR PRÉ-MOLDADA, VOLUME DE CONCRETO DE 10 A 30 LITROS, TAXA DE AÇO APROXIMADA DE 30KG/M³. AF_01/2018</t>
  </si>
  <si>
    <t xml:space="preserve"> 00007258 </t>
  </si>
  <si>
    <t>TIJOLO CERAMICO MACICO COMUM *5 X 10 X 20* CM (L X A X C)</t>
  </si>
  <si>
    <t>INSTALACOES HIDRAULICAS - INCENDIO</t>
  </si>
  <si>
    <t xml:space="preserve"> 000746 </t>
  </si>
  <si>
    <t>LUVA COBRE REF. 600 22mm</t>
  </si>
  <si>
    <t xml:space="preserve"> 000807 </t>
  </si>
  <si>
    <t>TUBO COBRE RIGIDO CLASSE A 22mm 0,532kg/m NBR 13206</t>
  </si>
  <si>
    <t xml:space="preserve"> 004822 </t>
  </si>
  <si>
    <t>SOLDA FOSCOPE PARA FIXACAO DE CONEXOES EM COBRE (VARETA)</t>
  </si>
  <si>
    <t xml:space="preserve"> 006273 </t>
  </si>
  <si>
    <t>PASTA PARA SOLDA (FLUXO)97 x 3 (Sn Cu)</t>
  </si>
  <si>
    <t>GR</t>
  </si>
  <si>
    <t xml:space="preserve"> 006275 </t>
  </si>
  <si>
    <t>FERRAMENTA - ESCOVA DE ACO 6 FIEIRAS SEM CABO</t>
  </si>
  <si>
    <t xml:space="preserve"> 006276 </t>
  </si>
  <si>
    <t>MACARICO GAS GL C/MANGUEIRA-SERVICOS IMPERMEABILIZACAO</t>
  </si>
  <si>
    <t xml:space="preserve"> 006416 </t>
  </si>
  <si>
    <t>COTOVELO DE COBRE 90 607 22mm</t>
  </si>
  <si>
    <t xml:space="preserve"> 006425 </t>
  </si>
  <si>
    <t>TE COBRE REF. 611 22mm</t>
  </si>
  <si>
    <t xml:space="preserve"> 00011748 </t>
  </si>
  <si>
    <t>VALVULA DE ESFERA BRUTA EM BRONZE, BITOLA 1/2 " (REF 1552-B)</t>
  </si>
  <si>
    <t>Tubos e Conexões de Cobre Soldáveis e Roscáveis</t>
  </si>
  <si>
    <t xml:space="preserve"> 10549 </t>
  </si>
  <si>
    <t>Encargos Complementares - Servente</t>
  </si>
  <si>
    <t>Provisórios</t>
  </si>
  <si>
    <t>h</t>
  </si>
  <si>
    <t xml:space="preserve"> 10554 </t>
  </si>
  <si>
    <t>Encargos Complementares - Encanador</t>
  </si>
  <si>
    <t xml:space="preserve"> 8507 </t>
  </si>
  <si>
    <t>Central manifold para cilindros 1 x 1 para oxigênio, ar comprimido e óxido nitroso com serpentina e sem válvula de alta pressão un</t>
  </si>
  <si>
    <t xml:space="preserve"> 00002696 </t>
  </si>
  <si>
    <t>ENCANADOR OU BOMBEIRO HIDRAULICO (HORISTA)</t>
  </si>
  <si>
    <t>Mão de Obra</t>
  </si>
  <si>
    <t xml:space="preserve"> 00006111 </t>
  </si>
  <si>
    <t>SERVENTE DE OBRAS</t>
  </si>
  <si>
    <t>Aparelhos, Utensílios e Equipamentos Elétricos</t>
  </si>
  <si>
    <t xml:space="preserve"> 10552 </t>
  </si>
  <si>
    <t>Encargos Complementares - Eletricista</t>
  </si>
  <si>
    <t xml:space="preserve"> 12102 </t>
  </si>
  <si>
    <t>Régua p/gás medicinal,em alumínio,dimensões: 850x220x70mm,com: 01 ponto p/ oxigênio, 01 ponto p/ ar comprimido, 01 ponto p/ vácuo, 01 ponto p/ óxido nitroso, 08 tomadas elétricas, mod.Square Line,VTC Vitatec ou similar un</t>
  </si>
  <si>
    <t xml:space="preserve"> 00002436 </t>
  </si>
  <si>
    <t>ELETRICISTA (HORISTA)</t>
  </si>
  <si>
    <t xml:space="preserve"> A00098 </t>
  </si>
  <si>
    <t>Acessórios p/ fixação de painéis</t>
  </si>
  <si>
    <t>CJ</t>
  </si>
  <si>
    <t xml:space="preserve"> A00096 </t>
  </si>
  <si>
    <t>Painel em ACM de 4mm</t>
  </si>
  <si>
    <t xml:space="preserve"> A00097 </t>
  </si>
  <si>
    <t>Estrutura em metal p/ painéis de fachada</t>
  </si>
  <si>
    <t xml:space="preserve"> 000344 </t>
  </si>
  <si>
    <t>ACO CA 50 MEDIO (5,0mm a 25,0mm) (3/16" a 1")</t>
  </si>
  <si>
    <t xml:space="preserve"> 003156 </t>
  </si>
  <si>
    <t>PORCA ZINCADA, SEXTAVADA, DIAMETRO 1/2"</t>
  </si>
  <si>
    <t xml:space="preserve"> 003422 </t>
  </si>
  <si>
    <t>ARRUELA LISA ACO ZINDACO 1/2"</t>
  </si>
  <si>
    <t xml:space="preserve"> 003789 </t>
  </si>
  <si>
    <t>RIPA MADEIRA SALIGNA APARELHADA 2,1x2,1x2,0m</t>
  </si>
  <si>
    <t xml:space="preserve"> 028034 </t>
  </si>
  <si>
    <t>PARAFUSO ACO SEXTAVADO ASTM A-325 1/2" x 2.3/4"</t>
  </si>
  <si>
    <t xml:space="preserve"> 005325 </t>
  </si>
  <si>
    <t>BANCO DE CONCRETO PREMOLDADO COM ENCOSTO 1,50x0,50x0,05m</t>
  </si>
  <si>
    <t xml:space="preserve"> M00004 </t>
  </si>
  <si>
    <t>Pá carregadeira c/ retroescavadeira</t>
  </si>
  <si>
    <t>Equipamento</t>
  </si>
  <si>
    <t>Hp</t>
  </si>
  <si>
    <t xml:space="preserve"> M00003 </t>
  </si>
  <si>
    <t>Caminhao basculante</t>
  </si>
  <si>
    <t>Hd</t>
  </si>
  <si>
    <t xml:space="preserve"> M00002 </t>
  </si>
  <si>
    <t xml:space="preserve"> 90586 </t>
  </si>
  <si>
    <t>VIBRADOR DE IMERSÃO, DIÂMETRO DE PONTEIRA 45MM, MOTOR ELÉTRICO TRIFÁSICO POTÊNCIA DE 2 CV - CHP DIURNO. AF_06/2015</t>
  </si>
  <si>
    <t xml:space="preserve"> 90587 </t>
  </si>
  <si>
    <t>VIBRADOR DE IMERSÃO, DIÂMETRO DE PONTEIRA 45MM, MOTOR ELÉTRICO TRIFÁSICO POTÊNCIA DE 2 CV - CHI DIURNO. AF_06/2015</t>
  </si>
  <si>
    <t xml:space="preserve"> 94963 </t>
  </si>
  <si>
    <t>CONCRETO FCK = 15MPA, TRAÇO 1:3,4:3,5 (EM MASSA SECA DE CIMENTO/ AREIA MÉDIA/ BRITA 1) - PREPARO MECÂNICO COM BETONEIRA 400 L. AF_05/2021</t>
  </si>
  <si>
    <t xml:space="preserve"> 00004730 </t>
  </si>
  <si>
    <t>PEDRA DE MAO OU PEDRA RACHAO PARA ARRIMO/FUNDACAO (POSTO PEDREIRA/FORNECEDOR, SEM FRETE)</t>
  </si>
  <si>
    <t xml:space="preserve"> 050736 </t>
  </si>
  <si>
    <t>Concreto c/ seixo FCK=30 MPA (incl. lançamento e adensamento)</t>
  </si>
  <si>
    <t xml:space="preserve"> 050037 </t>
  </si>
  <si>
    <t>Desforma</t>
  </si>
  <si>
    <t xml:space="preserve"> 93358 </t>
  </si>
  <si>
    <t>ESCAVAÇÃO MANUAL DE VALA COM PROFUNDIDADE MENOR OU IGUAL A 1,30 M. AF_02/2021</t>
  </si>
  <si>
    <t xml:space="preserve"> 00004021 </t>
  </si>
  <si>
    <t>GEOTEXTIL NAO TECIDO AGULHADO DE FILAMENTOS CONTINUOS 100% POLIESTER, RESITENCIA A TRACAO = 14 KN/M</t>
  </si>
  <si>
    <t xml:space="preserve"> 00038052 </t>
  </si>
  <si>
    <t>TUBO DRENO, CORRUGADO, ESPIRALADO, FLEXIVEL, PERFURADO, EM POLIETILENO DE ALTA DENSIDADE (PEAD), DN 100 MM, (4") PARA DRENAGEM - EM ROLO (NORMA DNIT 093/2006 - E.M)</t>
  </si>
  <si>
    <t xml:space="preserve"> 110764 </t>
  </si>
  <si>
    <t>Argamassa de cimento,areia e adit. plast. 1:6</t>
  </si>
  <si>
    <t xml:space="preserve"> D00036 </t>
  </si>
  <si>
    <t>Tijolo de barro 14x19x9</t>
  </si>
  <si>
    <t xml:space="preserve"> D00081 </t>
  </si>
  <si>
    <t>Prego 2 1/2"x10</t>
  </si>
  <si>
    <t xml:space="preserve"> D00281 </t>
  </si>
  <si>
    <t>Pernamanca 3" x 2" 4 m - madeira branca</t>
  </si>
  <si>
    <t xml:space="preserve"> D00016 </t>
  </si>
  <si>
    <t>Tábua de madeira branca 4m</t>
  </si>
  <si>
    <t xml:space="preserve"> D00043 </t>
  </si>
  <si>
    <t>Arame recozido No. 18</t>
  </si>
  <si>
    <t xml:space="preserve"> D00238 </t>
  </si>
  <si>
    <t>Linha de nylon no. 80</t>
  </si>
  <si>
    <t xml:space="preserve"> PT0006 </t>
  </si>
  <si>
    <t>Pre-filtro c/ seixo rolado e selecionado c/ analise granulometrica</t>
  </si>
  <si>
    <t xml:space="preserve"> PT0002 </t>
  </si>
  <si>
    <t>Perfuração em qualquer material d= 250mm</t>
  </si>
  <si>
    <t xml:space="preserve"> PT0001 </t>
  </si>
  <si>
    <t>Transporte e instalação de equipamentos</t>
  </si>
  <si>
    <t xml:space="preserve"> PT0009 </t>
  </si>
  <si>
    <t>Analise fisico-quimica da agua</t>
  </si>
  <si>
    <t xml:space="preserve"> PT0018 </t>
  </si>
  <si>
    <t>Tubo de boca - aço calandrado (3/16" x 40cm)</t>
  </si>
  <si>
    <t xml:space="preserve"> PT0004 </t>
  </si>
  <si>
    <t>Filtro geomecânico d= 150mm c/ PB</t>
  </si>
  <si>
    <t xml:space="preserve"> PT0012 </t>
  </si>
  <si>
    <t>Cimentação</t>
  </si>
  <si>
    <t xml:space="preserve"> PT0005 </t>
  </si>
  <si>
    <t>Cap d= 150mm p/ o fundo do poço</t>
  </si>
  <si>
    <t xml:space="preserve"> PT0008 </t>
  </si>
  <si>
    <t>Teste de vazão</t>
  </si>
  <si>
    <t>Hs</t>
  </si>
  <si>
    <t xml:space="preserve"> PT0003 </t>
  </si>
  <si>
    <t>Revestimento tubo PVC geomecânico d= 150mm</t>
  </si>
  <si>
    <t xml:space="preserve"> PT0010 </t>
  </si>
  <si>
    <t>Analise bacteriologica</t>
  </si>
  <si>
    <t xml:space="preserve"> PT0011 </t>
  </si>
  <si>
    <t>Tubo de PVC rosqueavel p/ recarga do pre-filtro d= 40mm</t>
  </si>
  <si>
    <t xml:space="preserve"> PT0019 </t>
  </si>
  <si>
    <t>Relatório de analises e testes</t>
  </si>
  <si>
    <t xml:space="preserve"> PT0007 </t>
  </si>
  <si>
    <t>Desenvolvimento e limpeza</t>
  </si>
  <si>
    <t xml:space="preserve"> PT0014 </t>
  </si>
  <si>
    <t>Analise granulometrica dos aquif. e pre-filtro</t>
  </si>
  <si>
    <t xml:space="preserve"> PT0016 </t>
  </si>
  <si>
    <t>Tampa em ch.dobrada no.20 fo go d= 150mm</t>
  </si>
  <si>
    <t xml:space="preserve"> PT0013 </t>
  </si>
  <si>
    <t>Laje de proteção (1,0x1,0x0,30m) c/ aditivo impermeabilizante</t>
  </si>
  <si>
    <t xml:space="preserve"> PT0017 </t>
  </si>
  <si>
    <t>Desinfecção II (prof.= 50m)</t>
  </si>
  <si>
    <t xml:space="preserve"> H00411 </t>
  </si>
  <si>
    <t xml:space="preserve"> E00603 </t>
  </si>
  <si>
    <t xml:space="preserve"> 00007307 </t>
  </si>
  <si>
    <t>FUNDO ANTICORROSIVO PARA METAIS FERROSOS (ZARCAO)</t>
  </si>
  <si>
    <t xml:space="preserve"> 00009884 </t>
  </si>
  <si>
    <t>UNIAO DE FERRO GALVANIZADO, COM ROSCA BSP, COM ASSENTO PLANO, DE 1 1/2"</t>
  </si>
  <si>
    <t xml:space="preserve"> E00523 </t>
  </si>
  <si>
    <t>Curva 90° p/ elet F°G°  2 1/2" (IE)</t>
  </si>
  <si>
    <t xml:space="preserve"> 00004209 </t>
  </si>
  <si>
    <t>NIPLE DE FERRO GALVANIZADO, COM ROSCA BSP, DE 1 1/2"</t>
  </si>
  <si>
    <t xml:space="preserve"> 00010409 </t>
  </si>
  <si>
    <t>VALVULA DE RETENCAO HORIZONTAL, DE BRONZE (PN-25), 1 1/2", 400 PSI, TAMPA DE PORCA DE UNIAO, EXTREMIDADES COM ROSCA</t>
  </si>
  <si>
    <t xml:space="preserve"> 00006010 </t>
  </si>
  <si>
    <t>REGISTRO GAVETA BRUTO EM LATAO FORJADO, BITOLA 1 1/2 " (REF 1509)</t>
  </si>
  <si>
    <t xml:space="preserve"> 5928 </t>
  </si>
  <si>
    <t>GUINDAUTO HIDRÁULICO, CAPACIDADE MÁXIMA DE CARGA 6200 KG, MOMENTO MÁXIMO DE CARGA 11,7 TM, ALCANCE MÁXIMO HORIZONTAL 9,70 M, INCLUSIVE CAMINHÃO TOCO PBT 16.000 KG, POTÊNCIA DE 189 CV - CHP DIURNO. AF_06/2014</t>
  </si>
  <si>
    <t xml:space="preserve"> 00000863 </t>
  </si>
  <si>
    <t>CABO DE COBRE NU 35 MM2 MEIO-DURO</t>
  </si>
  <si>
    <t xml:space="preserve"> 00003798 </t>
  </si>
  <si>
    <t>LUMINARIA ABERTA P/ ILUMINACAO PUBLICA, TIPO X-57 PETERCO OU EQUIV</t>
  </si>
  <si>
    <t xml:space="preserve"> 00005051 </t>
  </si>
  <si>
    <t>POSTE CONICO CONTINUO EM ACO GALVANIZADO, CURVO, BRACO SIMPLES, ENGASTADO,  H = 9 M, DIAMETRO INFERIOR = *135* MM</t>
  </si>
  <si>
    <t xml:space="preserve"> E00418 </t>
  </si>
  <si>
    <t>Cabo multiplex 3x #10mm²</t>
  </si>
  <si>
    <t xml:space="preserve"> 00034616 </t>
  </si>
  <si>
    <t>DISJUNTOR TIPO DIN/IEC, BIPOLAR DE 6 ATE 32A</t>
  </si>
  <si>
    <t xml:space="preserve"> E00451 </t>
  </si>
  <si>
    <t xml:space="preserve"> 00002680 </t>
  </si>
  <si>
    <t>ELETRODUTO DE PVC RIGIDO ROSCAVEL DE 1 1/2 ", SEM LUVA</t>
  </si>
  <si>
    <t xml:space="preserve"> 00003379 </t>
  </si>
  <si>
    <t>HASTE DE ATERRAMENTO EM ACO COM 3,00 M DE COMPRIMENTO E DN = 5/8", REVESTIDA COM BAIXA CAMADA DE COBRE, SEM CONECTOR</t>
  </si>
  <si>
    <t xml:space="preserve"> 00001564 </t>
  </si>
  <si>
    <t>GRAMPO PARALELO METALICO PARA CABO DE 6 A 50 MM2, COM 2 PARAFUSOS</t>
  </si>
  <si>
    <t xml:space="preserve"> E00052 </t>
  </si>
  <si>
    <t xml:space="preserve"> E00633 </t>
  </si>
  <si>
    <t xml:space="preserve"> E00568 </t>
  </si>
  <si>
    <t xml:space="preserve"> 00011678 </t>
  </si>
  <si>
    <t>REGISTRO DE ESFERA, PVC, COM VOLANTE, VS, SOLDAVEL, DN 60 MM, COM CORPO DIVIDIDO</t>
  </si>
  <si>
    <t xml:space="preserve"> 00020080 </t>
  </si>
  <si>
    <t>ADESIVO PLASTICO PARA PVC, FRASCO COM 175 GR</t>
  </si>
  <si>
    <t xml:space="preserve"> 00020083 </t>
  </si>
  <si>
    <t>SOLUCAO PREPARADORA / LIMPADORA PARA PVC, FRASCO COM 1000 CM3</t>
  </si>
  <si>
    <t xml:space="preserve"> 00000122 </t>
  </si>
  <si>
    <t>ADESIVO PLASTICO PARA PVC, FRASCO COM *850* GR</t>
  </si>
  <si>
    <t xml:space="preserve"> 00001959 </t>
  </si>
  <si>
    <t>CURVA DE PVC 90 GRAUS, SOLDAVEL, 50 MM, COR MARROM, PARA AGUA FRIA PREDIAL</t>
  </si>
  <si>
    <t xml:space="preserve"> 00001930 </t>
  </si>
  <si>
    <t>CURVA DE PVC 45 GRAUS, SOLDAVEL, 50 MM, COR MARROM, PARA AGUA FRIA PREDIAL</t>
  </si>
  <si>
    <t xml:space="preserve"> 00038023 </t>
  </si>
  <si>
    <t>LUVA DE REDUCAO, SOLDAVEL, PVC, 50 X 25 MM, PARA AGUA FRIA PREDIAL</t>
  </si>
  <si>
    <t xml:space="preserve"> 040257 </t>
  </si>
  <si>
    <t>Lastro de concreto magro c/ seixo</t>
  </si>
  <si>
    <t xml:space="preserve"> 050681 </t>
  </si>
  <si>
    <t>Concreto armado Fck=15 MPA c/forma mad. branca (incl. lançamento e
adensamento)</t>
  </si>
  <si>
    <t xml:space="preserve"> 110763 </t>
  </si>
  <si>
    <t>Reboco com argamassa 1:6:Adit. Plast.</t>
  </si>
  <si>
    <t xml:space="preserve"> 130113 </t>
  </si>
  <si>
    <t>Cimentado liso e=2cm traço 1:3</t>
  </si>
  <si>
    <t xml:space="preserve"> H00184 </t>
  </si>
  <si>
    <t>Flange de aco galvanizado - 20mm</t>
  </si>
  <si>
    <t xml:space="preserve"> H00320 </t>
  </si>
  <si>
    <t>Reservatório em fibra de vidro cap=10.000 L</t>
  </si>
  <si>
    <t xml:space="preserve"> H00185 </t>
  </si>
  <si>
    <t>Flange de aco galvanizado - 25mm</t>
  </si>
  <si>
    <t xml:space="preserve"> H00186 </t>
  </si>
  <si>
    <t>Flange de aco galvanizado - 50mm</t>
  </si>
  <si>
    <t xml:space="preserve"> D00224 </t>
  </si>
  <si>
    <t>Viga de peroba 6x16cm</t>
  </si>
  <si>
    <t xml:space="preserve"> 00007588 </t>
  </si>
  <si>
    <t>AUTOMATICO DE BOIA SUPERIOR / INFERIOR, *15* A / 250 V</t>
  </si>
  <si>
    <t xml:space="preserve"> 00000083 </t>
  </si>
  <si>
    <t>ADAPTADOR PVC SOLDAVEL, COM FLANGES LIVRES, 75 MM X 2  1/2", PARA CAIXA D' AGUA</t>
  </si>
  <si>
    <t xml:space="preserve"> PMI -01 </t>
  </si>
  <si>
    <t>Bloco em concreto pré-moldado 0,10 x 0,50 x 4,00 metros</t>
  </si>
  <si>
    <t xml:space="preserve"> PMI -02 </t>
  </si>
  <si>
    <t xml:space="preserve"> PMI -03 </t>
  </si>
  <si>
    <t xml:space="preserve"> PMI -04 </t>
  </si>
  <si>
    <t>Viga pré-moldada 0,15 x 0,20 x 1,90 metros</t>
  </si>
  <si>
    <t xml:space="preserve"> PMI -05 </t>
  </si>
  <si>
    <t>Viga pré-moldada 0,15 x 0,30 x 4,00 metros</t>
  </si>
  <si>
    <t xml:space="preserve"> 110142 </t>
  </si>
  <si>
    <t>Argamassa de cimento e areia 1:6</t>
  </si>
  <si>
    <t xml:space="preserve"> D00211 </t>
  </si>
  <si>
    <t>Escada tipo marinheiro s/ proteção</t>
  </si>
  <si>
    <t>Memória de Cálculo</t>
  </si>
  <si>
    <t>6,0</t>
  </si>
  <si>
    <t xml:space="preserve"> = 2,00 x 3,00 = 6,00 metros quadrados</t>
  </si>
  <si>
    <t>485,5</t>
  </si>
  <si>
    <t xml:space="preserve"> = Cobertura da laje.</t>
  </si>
  <si>
    <t>49,84</t>
  </si>
  <si>
    <t xml:space="preserve"> = Área coberta para atividades e Entrada da UBS.</t>
  </si>
  <si>
    <t>43,75</t>
  </si>
  <si>
    <t xml:space="preserve"> = 43,75 metros</t>
  </si>
  <si>
    <t>89,98</t>
  </si>
  <si>
    <t xml:space="preserve"> = 89,98 metros</t>
  </si>
  <si>
    <t>380,62</t>
  </si>
  <si>
    <t xml:space="preserve"> = 380,62 metros</t>
  </si>
  <si>
    <t>26,0</t>
  </si>
  <si>
    <t xml:space="preserve"> = 26,00 metros - Consultório Odontológico.</t>
  </si>
  <si>
    <t xml:space="preserve"> = 485,5 laje total</t>
  </si>
  <si>
    <t>396,4</t>
  </si>
  <si>
    <t xml:space="preserve"> = 396,4 metros </t>
  </si>
  <si>
    <t>32,971</t>
  </si>
  <si>
    <t xml:space="preserve"> = 32,97 m³</t>
  </si>
  <si>
    <t>92,51</t>
  </si>
  <si>
    <t xml:space="preserve"> = 92,51 m²</t>
  </si>
  <si>
    <t>20,98</t>
  </si>
  <si>
    <t xml:space="preserve"> = 20,98 m³</t>
  </si>
  <si>
    <t>38,3</t>
  </si>
  <si>
    <t xml:space="preserve"> = 38,30 metros</t>
  </si>
  <si>
    <t xml:space="preserve"> = 396,40 metros</t>
  </si>
  <si>
    <t>310,2</t>
  </si>
  <si>
    <t xml:space="preserve"> = 310,20 metros</t>
  </si>
  <si>
    <t>45,8</t>
  </si>
  <si>
    <t xml:space="preserve"> = 45,8 m</t>
  </si>
  <si>
    <t>79,32</t>
  </si>
  <si>
    <t xml:space="preserve"> = 79,32 m² - Sala de recepção, Sanitarios PCD's.</t>
  </si>
  <si>
    <t>275,65</t>
  </si>
  <si>
    <t xml:space="preserve"> = 275,65 m²</t>
  </si>
  <si>
    <t>1.056,83</t>
  </si>
  <si>
    <t xml:space="preserve"> = 1.056,83 m²</t>
  </si>
  <si>
    <t>7,995</t>
  </si>
  <si>
    <t xml:space="preserve"> = 7,995 m²</t>
  </si>
  <si>
    <t>1.008,12</t>
  </si>
  <si>
    <t xml:space="preserve"> = 1.008,12 m²</t>
  </si>
  <si>
    <t>147,91</t>
  </si>
  <si>
    <t xml:space="preserve"> = 147,91 m²</t>
  </si>
  <si>
    <t>523,37</t>
  </si>
  <si>
    <t xml:space="preserve"> = 523,37 m²</t>
  </si>
  <si>
    <t>468,26</t>
  </si>
  <si>
    <t xml:space="preserve"> = 468,26 m² - teto laje</t>
  </si>
  <si>
    <t>62,39</t>
  </si>
  <si>
    <t xml:space="preserve"> = 62,39 m² </t>
  </si>
  <si>
    <t>7,28</t>
  </si>
  <si>
    <t xml:space="preserve"> = 7,28 m²</t>
  </si>
  <si>
    <t>8,0</t>
  </si>
  <si>
    <t xml:space="preserve"> = 8,0 UND</t>
  </si>
  <si>
    <t>17,0</t>
  </si>
  <si>
    <t xml:space="preserve"> = 17,0 UND</t>
  </si>
  <si>
    <t>10,08</t>
  </si>
  <si>
    <t xml:space="preserve"> = 10,08 UND</t>
  </si>
  <si>
    <t xml:space="preserve"> = 26,0 UND</t>
  </si>
  <si>
    <t>172,62</t>
  </si>
  <si>
    <t xml:space="preserve"> = 172,62 m²</t>
  </si>
  <si>
    <t>44,0</t>
  </si>
  <si>
    <t xml:space="preserve"> = 44,0 m²</t>
  </si>
  <si>
    <t>2,4</t>
  </si>
  <si>
    <t xml:space="preserve"> = 2,4 m²</t>
  </si>
  <si>
    <t>17,57</t>
  </si>
  <si>
    <t xml:space="preserve"> = 17,57 m²</t>
  </si>
  <si>
    <t>1,0</t>
  </si>
  <si>
    <t xml:space="preserve"> = 1,0 UND</t>
  </si>
  <si>
    <t>37,16</t>
  </si>
  <si>
    <t xml:space="preserve"> = 37,16 m²</t>
  </si>
  <si>
    <t>44,88</t>
  </si>
  <si>
    <t xml:space="preserve"> = 44,88 m²</t>
  </si>
  <si>
    <t>16,0</t>
  </si>
  <si>
    <t xml:space="preserve"> = 16,0 UND</t>
  </si>
  <si>
    <t>61,0</t>
  </si>
  <si>
    <t>11,0</t>
  </si>
  <si>
    <t xml:space="preserve"> = 11,0 UND</t>
  </si>
  <si>
    <t>3,0</t>
  </si>
  <si>
    <t xml:space="preserve"> = 3,0 UND</t>
  </si>
  <si>
    <t>2,0</t>
  </si>
  <si>
    <t xml:space="preserve"> = 2,0 UND</t>
  </si>
  <si>
    <t>103,0</t>
  </si>
  <si>
    <t xml:space="preserve"> = 103,00 PT</t>
  </si>
  <si>
    <t>73,0</t>
  </si>
  <si>
    <t xml:space="preserve"> = 73 und</t>
  </si>
  <si>
    <t>10,0</t>
  </si>
  <si>
    <t xml:space="preserve"> = 10 UND</t>
  </si>
  <si>
    <t>14,0</t>
  </si>
  <si>
    <t xml:space="preserve"> = 14 UND</t>
  </si>
  <si>
    <t>95,0</t>
  </si>
  <si>
    <t xml:space="preserve"> = 95 UND</t>
  </si>
  <si>
    <t>18,0</t>
  </si>
  <si>
    <t xml:space="preserve"> = 18 UND</t>
  </si>
  <si>
    <t>13,0</t>
  </si>
  <si>
    <t xml:space="preserve"> = 13 UND</t>
  </si>
  <si>
    <t>4,0</t>
  </si>
  <si>
    <t xml:space="preserve"> = 4 UND</t>
  </si>
  <si>
    <t xml:space="preserve"> = 3 UND</t>
  </si>
  <si>
    <t xml:space="preserve"> = 2 UND</t>
  </si>
  <si>
    <t xml:space="preserve"> = 1 UND</t>
  </si>
  <si>
    <t xml:space="preserve"> = 6 UND</t>
  </si>
  <si>
    <t xml:space="preserve"> = 17 UND</t>
  </si>
  <si>
    <t xml:space="preserve"> = 17 PT</t>
  </si>
  <si>
    <t>12,0</t>
  </si>
  <si>
    <t xml:space="preserve"> = 12 PT</t>
  </si>
  <si>
    <t xml:space="preserve"> = 2 PT</t>
  </si>
  <si>
    <t>893,0</t>
  </si>
  <si>
    <t xml:space="preserve"> = 893,00 metros</t>
  </si>
  <si>
    <t>356,0</t>
  </si>
  <si>
    <t xml:space="preserve"> = 356,00 metros</t>
  </si>
  <si>
    <t>226,0</t>
  </si>
  <si>
    <t xml:space="preserve"> = 226,00 metros</t>
  </si>
  <si>
    <t>150,0</t>
  </si>
  <si>
    <t xml:space="preserve"> = 150,00 metros</t>
  </si>
  <si>
    <t>911,0</t>
  </si>
  <si>
    <t xml:space="preserve"> = 911,00 metros</t>
  </si>
  <si>
    <t xml:space="preserve"> = 8 UND</t>
  </si>
  <si>
    <t>5,0</t>
  </si>
  <si>
    <t xml:space="preserve"> = 5 UND</t>
  </si>
  <si>
    <t xml:space="preserve"> = 11 UND</t>
  </si>
  <si>
    <t>22,0</t>
  </si>
  <si>
    <t xml:space="preserve"> = 22 UND</t>
  </si>
  <si>
    <t>23,0</t>
  </si>
  <si>
    <t xml:space="preserve"> = 23 UND</t>
  </si>
  <si>
    <t>17,4</t>
  </si>
  <si>
    <t xml:space="preserve"> = 17,40 metros</t>
  </si>
  <si>
    <t>9,0</t>
  </si>
  <si>
    <t xml:space="preserve"> = 9 UND</t>
  </si>
  <si>
    <t>55,0</t>
  </si>
  <si>
    <t xml:space="preserve"> = 55 PT</t>
  </si>
  <si>
    <t>132,0</t>
  </si>
  <si>
    <t xml:space="preserve"> = 132,00 metros</t>
  </si>
  <si>
    <t>52,0</t>
  </si>
  <si>
    <t xml:space="preserve"> = 52,00 metros</t>
  </si>
  <si>
    <t>45,0</t>
  </si>
  <si>
    <t xml:space="preserve"> = 45,00 metros</t>
  </si>
  <si>
    <t>38,0</t>
  </si>
  <si>
    <t xml:space="preserve"> = 38 metros</t>
  </si>
  <si>
    <t>200,0</t>
  </si>
  <si>
    <t xml:space="preserve"> = 200 metros</t>
  </si>
  <si>
    <t>60,0</t>
  </si>
  <si>
    <t xml:space="preserve"> = 60,00 metros 2 UND</t>
  </si>
  <si>
    <t xml:space="preserve"> = 16 UND</t>
  </si>
  <si>
    <t>1,155</t>
  </si>
  <si>
    <t xml:space="preserve"> = 1,155 ²</t>
  </si>
  <si>
    <t>0,9</t>
  </si>
  <si>
    <t xml:space="preserve"> = 0,90 m²</t>
  </si>
  <si>
    <t xml:space="preserve"> = 1,00 m²</t>
  </si>
  <si>
    <t>573,78</t>
  </si>
  <si>
    <t xml:space="preserve"> = 573,78 m²</t>
  </si>
  <si>
    <t>73,44</t>
  </si>
  <si>
    <t xml:space="preserve"> = 73,44 m³</t>
  </si>
  <si>
    <t xml:space="preserve"> =  44 UND</t>
  </si>
  <si>
    <t>183,5</t>
  </si>
  <si>
    <t xml:space="preserve"> = 18,35 x 5,00 x 2,00 = 183,50 m³</t>
  </si>
  <si>
    <t>122,06</t>
  </si>
  <si>
    <t xml:space="preserve"> = Muro de Arrimo= 122,06 m³</t>
  </si>
  <si>
    <t xml:space="preserve"> = 1,0 unidade</t>
  </si>
  <si>
    <t>5,677</t>
  </si>
  <si>
    <t xml:space="preserve"> = PILAR 20x20cm : 4,7 x 0,2 x 0,2 x 11: 2,068 m³
Viga 20x30cm : 20,05 x 0,2 x 0,3 x 3 : 3,609 m³
Total : 5,677 m³</t>
  </si>
  <si>
    <t>39,87</t>
  </si>
  <si>
    <t xml:space="preserve"> = 39,87 metros</t>
  </si>
  <si>
    <t>58,72</t>
  </si>
  <si>
    <t xml:space="preserve"> = 18,35 x 3,20 = 58,72 m²</t>
  </si>
  <si>
    <t>100,17</t>
  </si>
  <si>
    <t xml:space="preserve"> = 18,35x1,5 + 22,65x1 + 20x1,5 + 20x1:
27,525  +  22,65  +  30  + 20 : 100,17 m²</t>
  </si>
  <si>
    <t>49,0</t>
  </si>
  <si>
    <t xml:space="preserve"> = 7,00 x 7,00 = 49,00 m²</t>
  </si>
  <si>
    <t xml:space="preserve"> = 12 UND</t>
  </si>
  <si>
    <t xml:space="preserve"> = 60,00 metros</t>
  </si>
  <si>
    <t xml:space="preserve"> = 6,00 metros</t>
  </si>
  <si>
    <t xml:space="preserve"> = 2 metros</t>
  </si>
  <si>
    <t>1,6</t>
  </si>
  <si>
    <t xml:space="preserve"> = 1,60 m³</t>
  </si>
  <si>
    <t>7,76</t>
  </si>
  <si>
    <t xml:space="preserve"> = 7,76 m³</t>
  </si>
  <si>
    <t>3,24</t>
  </si>
  <si>
    <t xml:space="preserve"> = 3,24 m³</t>
  </si>
  <si>
    <t xml:space="preserve"> = 1,6 m³</t>
  </si>
  <si>
    <t xml:space="preserve"> = 1 PT</t>
  </si>
  <si>
    <t>Total sem BDI                                                                                    1140494,77</t>
  </si>
  <si>
    <t>Total do BDI                                                                                         328619,41</t>
  </si>
  <si>
    <t>Total Geral                                                                                             1469114,18</t>
  </si>
  <si>
    <t>Cronograma Físico e Financeiro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</si>
  <si>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</si>
  <si>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</si>
  <si>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</si>
  <si>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</si>
  <si>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</si>
  <si>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</si>
  <si>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</si>
  <si>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</si>
  <si>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</si>
  <si>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</si>
  <si>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100,00%
2.857,86</t>
  </si>
  <si>
    <t>100,00%
164.930,13</t>
  </si>
  <si>
    <t>30,00%
49.479,04</t>
  </si>
  <si>
    <t>40,00%
65.972,05</t>
  </si>
  <si>
    <t>100,00%
1.669,46</t>
  </si>
  <si>
    <t>100,00%
78.985,99</t>
  </si>
  <si>
    <t>70,00%
55.290,19</t>
  </si>
  <si>
    <t>30,00%
23.695,80</t>
  </si>
  <si>
    <t>100,00%
424.592,49</t>
  </si>
  <si>
    <t>25,00%
106.148,12</t>
  </si>
  <si>
    <t>100,00%
155.241,80</t>
  </si>
  <si>
    <t>40,00%
62.096,72</t>
  </si>
  <si>
    <t>30,00%
46.572,54</t>
  </si>
  <si>
    <t>100,00%
124.015,38</t>
  </si>
  <si>
    <t>25,00%
31.003,85</t>
  </si>
  <si>
    <t>100,00%
76.686,44</t>
  </si>
  <si>
    <t>30,00%
23.005,93</t>
  </si>
  <si>
    <t>10,00%
7.668,64</t>
  </si>
  <si>
    <t>100,00%
99.785,89</t>
  </si>
  <si>
    <t>40,00%
39.914,36</t>
  </si>
  <si>
    <t>60,00%
59.871,53</t>
  </si>
  <si>
    <t>100,00%
39.272,18</t>
  </si>
  <si>
    <t>80,00%
31.417,74</t>
  </si>
  <si>
    <t>20,00%
7.854,44</t>
  </si>
  <si>
    <t>100,00%
1.856,19</t>
  </si>
  <si>
    <t>50,00%
928,10</t>
  </si>
  <si>
    <t>100,00%
14.705,99</t>
  </si>
  <si>
    <t>100,00%
170.207,38</t>
  </si>
  <si>
    <t>25,00%
42.551,85</t>
  </si>
  <si>
    <t>50,00%
85.103,69</t>
  </si>
  <si>
    <t>100,00%
59.748,71</t>
  </si>
  <si>
    <t>100,00%
54.558,29</t>
  </si>
  <si>
    <t>25,00%
13.639,57</t>
  </si>
  <si>
    <t>Porcentagem</t>
  </si>
  <si>
    <t>14,19%</t>
  </si>
  <si>
    <t>14,63%</t>
  </si>
  <si>
    <t>15,6%</t>
  </si>
  <si>
    <t>18,34%</t>
  </si>
  <si>
    <t>13,32%</t>
  </si>
  <si>
    <t>10,49%</t>
  </si>
  <si>
    <t>8,76%</t>
  </si>
  <si>
    <t>3,13%</t>
  </si>
  <si>
    <t>1,54%</t>
  </si>
  <si>
    <t>Custo</t>
  </si>
  <si>
    <t>208.517,48</t>
  </si>
  <si>
    <t>214.947,61</t>
  </si>
  <si>
    <t>229.182,85</t>
  </si>
  <si>
    <t>269.385,65</t>
  </si>
  <si>
    <t>195.718,12</t>
  </si>
  <si>
    <t>154.136,25</t>
  </si>
  <si>
    <t>128.680,39</t>
  </si>
  <si>
    <t>45.985,41</t>
  </si>
  <si>
    <t>22.560,43</t>
  </si>
  <si>
    <t>Porcentagem Acumulado</t>
  </si>
  <si>
    <t>44,42%</t>
  </si>
  <si>
    <t>62,76%</t>
  </si>
  <si>
    <t>76,08%</t>
  </si>
  <si>
    <t>86,58%</t>
  </si>
  <si>
    <t>95,33%</t>
  </si>
  <si>
    <t>98,46%</t>
  </si>
  <si>
    <t>100,0%</t>
  </si>
  <si>
    <t>Custo Acumulado</t>
  </si>
  <si>
    <t>423.465,09</t>
  </si>
  <si>
    <t>652.647,94</t>
  </si>
  <si>
    <t>922.033,59</t>
  </si>
  <si>
    <t>1.117.751,71</t>
  </si>
  <si>
    <t>1.271.887,95</t>
  </si>
  <si>
    <t>1.400.568,34</t>
  </si>
  <si>
    <t>1.446.553,75</t>
  </si>
  <si>
    <t>1.469.114,18</t>
  </si>
  <si>
    <t>LOCAL DA OBRA: DISTRITO DE MIRITITUBA, ITAITUBA-PÁ.</t>
  </si>
  <si>
    <t>OBRA:  CONTINUAÇÃO DA OBRA DE CONSTRUÇÃO DE UMA UBS tipo III - DISTRITO DE MIRITITUBA</t>
  </si>
  <si>
    <t>CONTINUAÇÃO DA OBRA DE CONSTRUÇÃO DE UMA UBS tipo III - DISTRITO DE MIRITITUBA</t>
  </si>
  <si>
    <t xml:space="preserve"> 9.4</t>
  </si>
  <si>
    <t xml:space="preserve"> 9.5</t>
  </si>
  <si>
    <t xml:space="preserve"> 9.6</t>
  </si>
  <si>
    <t xml:space="preserve"> 9.7</t>
  </si>
  <si>
    <t xml:space="preserve"> 9.8</t>
  </si>
  <si>
    <t xml:space="preserve"> 9.9</t>
  </si>
  <si>
    <t xml:space="preserve"> 9.10</t>
  </si>
  <si>
    <t xml:space="preserve"> 9.11</t>
  </si>
  <si>
    <t xml:space="preserve"> 9.12</t>
  </si>
  <si>
    <t xml:space="preserve"> 9.13</t>
  </si>
  <si>
    <t xml:space="preserve"> 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</si>
</sst>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%"/>
    <numFmt numFmtId="165" formatCode="#,##0.0000000"/>
  </numFmts>
  <fonts count="46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1"/>
      <color theme="1"/>
      <name val="Calibri"/>
      <family val="2"/>
      <scheme val="minor"/>
    </font>
    <font>
      <b/>
      <sz val="16"/>
      <name val="Arial"/>
      <family val="1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Bodoni MT"/>
      <family val="1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11"/>
      <name val="Andalus"/>
    </font>
    <font>
      <b/>
      <sz val="8"/>
      <name val="Calibri"/>
      <family val="2"/>
    </font>
    <font>
      <sz val="8"/>
      <name val="Calibri"/>
      <family val="2"/>
    </font>
    <font>
      <b/>
      <sz val="12"/>
      <name val="Andalus"/>
      <family val="1"/>
    </font>
    <font>
      <sz val="10"/>
      <name val="Arial"/>
      <family val="2"/>
    </font>
    <font>
      <b/>
      <sz val="11"/>
      <name val="Batang"/>
      <family val="1"/>
    </font>
    <font>
      <sz val="16"/>
      <name val="Arial"/>
      <family val="1"/>
    </font>
  </fonts>
  <fills count="3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EFA"/>
      </patternFill>
    </fill>
    <fill>
      <patternFill patternType="solid">
        <fgColor rgb="FFFFFEFA"/>
      </patternFill>
    </fill>
    <fill>
      <patternFill patternType="solid">
        <fgColor rgb="FFFFFEFA"/>
      </patternFill>
    </fill>
    <fill>
      <patternFill patternType="solid">
        <fgColor rgb="FFFFFEFA"/>
      </patternFill>
    </fill>
    <fill>
      <patternFill patternType="solid">
        <fgColor rgb="FFFFFEFA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FFFEFA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</fills>
  <borders count="7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22" fillId="22" borderId="0" xfId="0" applyFont="1" applyFill="1" applyAlignment="1">
      <alignment horizontal="center" vertical="top" wrapText="1"/>
    </xf>
    <xf numFmtId="0" fontId="23" fillId="23" borderId="0" xfId="0" applyFont="1" applyFill="1" applyAlignment="1">
      <alignment horizontal="right" vertical="top" wrapText="1"/>
    </xf>
    <xf numFmtId="0" fontId="25" fillId="25" borderId="0" xfId="0" applyFont="1" applyFill="1" applyAlignment="1">
      <alignment horizontal="left" vertical="top" wrapText="1"/>
    </xf>
    <xf numFmtId="0" fontId="26" fillId="26" borderId="0" xfId="0" applyFont="1" applyFill="1" applyAlignment="1">
      <alignment horizontal="center" vertical="top" wrapText="1"/>
    </xf>
    <xf numFmtId="0" fontId="1" fillId="29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right" vertical="center" wrapText="1"/>
    </xf>
    <xf numFmtId="4" fontId="7" fillId="7" borderId="6" xfId="0" applyNumberFormat="1" applyFont="1" applyFill="1" applyBorder="1" applyAlignment="1">
      <alignment horizontal="right" vertical="center" wrapText="1"/>
    </xf>
    <xf numFmtId="164" fontId="8" fillId="8" borderId="7" xfId="0" applyNumberFormat="1" applyFont="1" applyFill="1" applyBorder="1" applyAlignment="1">
      <alignment horizontal="right" vertical="center" wrapText="1"/>
    </xf>
    <xf numFmtId="0" fontId="10" fillId="9" borderId="8" xfId="0" applyFont="1" applyFill="1" applyBorder="1" applyAlignment="1">
      <alignment horizontal="left" vertical="center" wrapText="1"/>
    </xf>
    <xf numFmtId="0" fontId="12" fillId="11" borderId="10" xfId="0" applyFont="1" applyFill="1" applyBorder="1" applyAlignment="1">
      <alignment horizontal="right" vertical="center" wrapText="1"/>
    </xf>
    <xf numFmtId="0" fontId="11" fillId="10" borderId="9" xfId="0" applyFont="1" applyFill="1" applyBorder="1" applyAlignment="1">
      <alignment horizontal="center" vertical="center" wrapText="1"/>
    </xf>
    <xf numFmtId="4" fontId="13" fillId="12" borderId="11" xfId="0" applyNumberFormat="1" applyFont="1" applyFill="1" applyBorder="1" applyAlignment="1">
      <alignment horizontal="right" vertical="center" wrapText="1"/>
    </xf>
    <xf numFmtId="164" fontId="14" fillId="13" borderId="12" xfId="0" applyNumberFormat="1" applyFont="1" applyFill="1" applyBorder="1" applyAlignment="1">
      <alignment horizontal="right" vertical="center" wrapText="1"/>
    </xf>
    <xf numFmtId="0" fontId="16" fillId="16" borderId="14" xfId="0" applyFont="1" applyFill="1" applyBorder="1" applyAlignment="1">
      <alignment horizontal="left" vertical="center" wrapText="1"/>
    </xf>
    <xf numFmtId="0" fontId="18" fillId="18" borderId="16" xfId="0" applyFont="1" applyFill="1" applyBorder="1" applyAlignment="1">
      <alignment horizontal="right" vertical="center" wrapText="1"/>
    </xf>
    <xf numFmtId="0" fontId="17" fillId="17" borderId="15" xfId="0" applyFont="1" applyFill="1" applyBorder="1" applyAlignment="1">
      <alignment horizontal="center" vertical="center" wrapText="1"/>
    </xf>
    <xf numFmtId="4" fontId="19" fillId="19" borderId="17" xfId="0" applyNumberFormat="1" applyFont="1" applyFill="1" applyBorder="1" applyAlignment="1">
      <alignment horizontal="right" vertical="center" wrapText="1"/>
    </xf>
    <xf numFmtId="164" fontId="20" fillId="20" borderId="18" xfId="0" applyNumberFormat="1" applyFont="1" applyFill="1" applyBorder="1" applyAlignment="1">
      <alignment horizontal="right" vertical="center" wrapText="1"/>
    </xf>
    <xf numFmtId="0" fontId="29" fillId="0" borderId="26" xfId="0" applyFont="1" applyBorder="1" applyAlignment="1">
      <alignment horizontal="left" vertical="center"/>
    </xf>
    <xf numFmtId="0" fontId="30" fillId="0" borderId="0" xfId="0" applyFont="1" applyAlignment="1">
      <alignment vertical="center" wrapText="1"/>
    </xf>
    <xf numFmtId="0" fontId="27" fillId="0" borderId="33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27" fillId="0" borderId="34" xfId="0" applyFont="1" applyBorder="1" applyAlignment="1">
      <alignment horizontal="left" vertical="center"/>
    </xf>
    <xf numFmtId="0" fontId="36" fillId="0" borderId="39" xfId="0" applyFont="1" applyBorder="1" applyAlignment="1">
      <alignment horizontal="center"/>
    </xf>
    <xf numFmtId="0" fontId="36" fillId="0" borderId="40" xfId="0" applyFont="1" applyBorder="1" applyAlignment="1">
      <alignment horizontal="center"/>
    </xf>
    <xf numFmtId="0" fontId="35" fillId="0" borderId="28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/>
    </xf>
    <xf numFmtId="10" fontId="37" fillId="0" borderId="43" xfId="0" applyNumberFormat="1" applyFont="1" applyBorder="1" applyAlignment="1">
      <alignment horizontal="center"/>
    </xf>
    <xf numFmtId="10" fontId="38" fillId="30" borderId="44" xfId="0" applyNumberFormat="1" applyFont="1" applyFill="1" applyBorder="1" applyAlignment="1">
      <alignment horizontal="center" vertical="center"/>
    </xf>
    <xf numFmtId="10" fontId="38" fillId="30" borderId="45" xfId="0" applyNumberFormat="1" applyFont="1" applyFill="1" applyBorder="1" applyAlignment="1">
      <alignment horizontal="center" vertical="center"/>
    </xf>
    <xf numFmtId="0" fontId="37" fillId="0" borderId="47" xfId="0" applyFont="1" applyBorder="1" applyAlignment="1">
      <alignment horizontal="center"/>
    </xf>
    <xf numFmtId="10" fontId="37" fillId="0" borderId="48" xfId="0" applyNumberFormat="1" applyFont="1" applyBorder="1" applyAlignment="1">
      <alignment horizontal="center"/>
    </xf>
    <xf numFmtId="10" fontId="38" fillId="30" borderId="24" xfId="0" applyNumberFormat="1" applyFont="1" applyFill="1" applyBorder="1" applyAlignment="1">
      <alignment horizontal="center" vertical="center"/>
    </xf>
    <xf numFmtId="10" fontId="38" fillId="30" borderId="27" xfId="0" applyNumberFormat="1" applyFont="1" applyFill="1" applyBorder="1" applyAlignment="1">
      <alignment horizontal="center" vertical="center"/>
    </xf>
    <xf numFmtId="0" fontId="37" fillId="0" borderId="50" xfId="0" applyFont="1" applyBorder="1" applyAlignment="1">
      <alignment horizontal="center"/>
    </xf>
    <xf numFmtId="10" fontId="37" fillId="0" borderId="51" xfId="0" applyNumberFormat="1" applyFont="1" applyBorder="1" applyAlignment="1">
      <alignment horizontal="center"/>
    </xf>
    <xf numFmtId="10" fontId="38" fillId="30" borderId="52" xfId="0" applyNumberFormat="1" applyFont="1" applyFill="1" applyBorder="1" applyAlignment="1">
      <alignment horizontal="center" vertical="center"/>
    </xf>
    <xf numFmtId="10" fontId="38" fillId="30" borderId="53" xfId="0" applyNumberFormat="1" applyFont="1" applyFill="1" applyBorder="1" applyAlignment="1">
      <alignment horizontal="center" vertical="center"/>
    </xf>
    <xf numFmtId="0" fontId="37" fillId="0" borderId="55" xfId="0" applyFont="1" applyBorder="1" applyAlignment="1">
      <alignment horizontal="center"/>
    </xf>
    <xf numFmtId="10" fontId="39" fillId="0" borderId="56" xfId="0" applyNumberFormat="1" applyFont="1" applyBorder="1" applyAlignment="1">
      <alignment horizontal="center"/>
    </xf>
    <xf numFmtId="0" fontId="37" fillId="0" borderId="42" xfId="0" applyFont="1" applyBorder="1"/>
    <xf numFmtId="0" fontId="37" fillId="0" borderId="47" xfId="0" applyFont="1" applyBorder="1"/>
    <xf numFmtId="0" fontId="37" fillId="0" borderId="62" xfId="0" applyFont="1" applyBorder="1"/>
    <xf numFmtId="10" fontId="37" fillId="0" borderId="64" xfId="0" applyNumberFormat="1" applyFont="1" applyBorder="1" applyAlignment="1">
      <alignment horizontal="center"/>
    </xf>
    <xf numFmtId="10" fontId="36" fillId="0" borderId="63" xfId="0" applyNumberFormat="1" applyFont="1" applyBorder="1" applyAlignment="1">
      <alignment horizontal="center"/>
    </xf>
    <xf numFmtId="10" fontId="36" fillId="0" borderId="40" xfId="0" applyNumberFormat="1" applyFont="1" applyBorder="1" applyAlignment="1">
      <alignment horizontal="center" vertical="center"/>
    </xf>
    <xf numFmtId="10" fontId="38" fillId="30" borderId="67" xfId="0" applyNumberFormat="1" applyFont="1" applyFill="1" applyBorder="1" applyAlignment="1">
      <alignment horizontal="center" vertical="center"/>
    </xf>
    <xf numFmtId="10" fontId="38" fillId="30" borderId="68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left"/>
    </xf>
    <xf numFmtId="10" fontId="42" fillId="0" borderId="0" xfId="0" applyNumberFormat="1" applyFont="1" applyAlignment="1">
      <alignment horizontal="center" vertical="center"/>
    </xf>
    <xf numFmtId="0" fontId="9" fillId="29" borderId="0" xfId="0" applyFont="1" applyFill="1" applyAlignment="1">
      <alignment horizontal="left" vertical="top" wrapText="1"/>
    </xf>
    <xf numFmtId="0" fontId="5" fillId="27" borderId="19" xfId="0" applyFont="1" applyFill="1" applyBorder="1" applyAlignment="1">
      <alignment horizontal="left" vertical="top" wrapText="1"/>
    </xf>
    <xf numFmtId="0" fontId="5" fillId="27" borderId="19" xfId="0" applyFont="1" applyFill="1" applyBorder="1" applyAlignment="1">
      <alignment horizontal="right" vertical="top" wrapText="1"/>
    </xf>
    <xf numFmtId="4" fontId="5" fillId="27" borderId="19" xfId="0" applyNumberFormat="1" applyFont="1" applyFill="1" applyBorder="1" applyAlignment="1">
      <alignment horizontal="right" vertical="top" wrapText="1"/>
    </xf>
    <xf numFmtId="0" fontId="1" fillId="29" borderId="19" xfId="0" applyFont="1" applyFill="1" applyBorder="1" applyAlignment="1">
      <alignment horizontal="left" vertical="top" wrapText="1"/>
    </xf>
    <xf numFmtId="0" fontId="1" fillId="29" borderId="19" xfId="0" applyFont="1" applyFill="1" applyBorder="1" applyAlignment="1">
      <alignment horizontal="right" vertical="top" wrapText="1"/>
    </xf>
    <xf numFmtId="0" fontId="1" fillId="29" borderId="19" xfId="0" applyFont="1" applyFill="1" applyBorder="1" applyAlignment="1">
      <alignment horizontal="center" vertical="top" wrapText="1"/>
    </xf>
    <xf numFmtId="0" fontId="10" fillId="29" borderId="19" xfId="0" applyFont="1" applyFill="1" applyBorder="1" applyAlignment="1">
      <alignment horizontal="left" vertical="top" wrapText="1"/>
    </xf>
    <xf numFmtId="0" fontId="10" fillId="29" borderId="19" xfId="0" applyFont="1" applyFill="1" applyBorder="1" applyAlignment="1">
      <alignment horizontal="right" vertical="top" wrapText="1"/>
    </xf>
    <xf numFmtId="0" fontId="10" fillId="29" borderId="19" xfId="0" applyFont="1" applyFill="1" applyBorder="1" applyAlignment="1">
      <alignment horizontal="center" vertical="top" wrapText="1"/>
    </xf>
    <xf numFmtId="165" fontId="10" fillId="29" borderId="19" xfId="0" applyNumberFormat="1" applyFont="1" applyFill="1" applyBorder="1" applyAlignment="1">
      <alignment horizontal="right" vertical="top" wrapText="1"/>
    </xf>
    <xf numFmtId="4" fontId="10" fillId="29" borderId="19" xfId="0" applyNumberFormat="1" applyFont="1" applyFill="1" applyBorder="1" applyAlignment="1">
      <alignment horizontal="right" vertical="top" wrapText="1"/>
    </xf>
    <xf numFmtId="0" fontId="15" fillId="14" borderId="19" xfId="0" applyFont="1" applyFill="1" applyBorder="1" applyAlignment="1">
      <alignment horizontal="left" vertical="top" wrapText="1"/>
    </xf>
    <xf numFmtId="0" fontId="15" fillId="14" borderId="19" xfId="0" applyFont="1" applyFill="1" applyBorder="1" applyAlignment="1">
      <alignment horizontal="right" vertical="top" wrapText="1"/>
    </xf>
    <xf numFmtId="0" fontId="15" fillId="14" borderId="19" xfId="0" applyFont="1" applyFill="1" applyBorder="1" applyAlignment="1">
      <alignment horizontal="center" vertical="top" wrapText="1"/>
    </xf>
    <xf numFmtId="165" fontId="15" fillId="14" borderId="19" xfId="0" applyNumberFormat="1" applyFont="1" applyFill="1" applyBorder="1" applyAlignment="1">
      <alignment horizontal="right" vertical="top" wrapText="1"/>
    </xf>
    <xf numFmtId="4" fontId="15" fillId="14" borderId="19" xfId="0" applyNumberFormat="1" applyFont="1" applyFill="1" applyBorder="1" applyAlignment="1">
      <alignment horizontal="right" vertical="top" wrapText="1"/>
    </xf>
    <xf numFmtId="0" fontId="15" fillId="15" borderId="19" xfId="0" applyFont="1" applyFill="1" applyBorder="1" applyAlignment="1">
      <alignment horizontal="left" vertical="top" wrapText="1"/>
    </xf>
    <xf numFmtId="0" fontId="15" fillId="15" borderId="19" xfId="0" applyFont="1" applyFill="1" applyBorder="1" applyAlignment="1">
      <alignment horizontal="right" vertical="top" wrapText="1"/>
    </xf>
    <xf numFmtId="0" fontId="15" fillId="15" borderId="19" xfId="0" applyFont="1" applyFill="1" applyBorder="1" applyAlignment="1">
      <alignment horizontal="center" vertical="top" wrapText="1"/>
    </xf>
    <xf numFmtId="165" fontId="15" fillId="15" borderId="19" xfId="0" applyNumberFormat="1" applyFont="1" applyFill="1" applyBorder="1" applyAlignment="1">
      <alignment horizontal="right" vertical="top" wrapText="1"/>
    </xf>
    <xf numFmtId="4" fontId="15" fillId="15" borderId="19" xfId="0" applyNumberFormat="1" applyFont="1" applyFill="1" applyBorder="1" applyAlignment="1">
      <alignment horizontal="right" vertical="top" wrapText="1"/>
    </xf>
    <xf numFmtId="0" fontId="15" fillId="29" borderId="0" xfId="0" applyFont="1" applyFill="1" applyAlignment="1">
      <alignment horizontal="right" vertical="top" wrapText="1"/>
    </xf>
    <xf numFmtId="4" fontId="15" fillId="29" borderId="0" xfId="0" applyNumberFormat="1" applyFont="1" applyFill="1" applyAlignment="1">
      <alignment horizontal="right" vertical="top" wrapText="1"/>
    </xf>
    <xf numFmtId="0" fontId="9" fillId="29" borderId="0" xfId="0" applyFont="1" applyFill="1" applyAlignment="1">
      <alignment horizontal="right" vertical="top" wrapText="1"/>
    </xf>
    <xf numFmtId="165" fontId="9" fillId="29" borderId="0" xfId="0" applyNumberFormat="1" applyFont="1" applyFill="1" applyAlignment="1">
      <alignment horizontal="right" vertical="top" wrapText="1"/>
    </xf>
    <xf numFmtId="4" fontId="9" fillId="29" borderId="0" xfId="0" applyNumberFormat="1" applyFont="1" applyFill="1" applyAlignment="1">
      <alignment horizontal="right" vertical="top" wrapText="1"/>
    </xf>
    <xf numFmtId="0" fontId="10" fillId="29" borderId="13" xfId="0" applyFont="1" applyFill="1" applyBorder="1" applyAlignment="1">
      <alignment horizontal="left" vertical="top" wrapText="1"/>
    </xf>
    <xf numFmtId="0" fontId="10" fillId="28" borderId="19" xfId="0" applyFont="1" applyFill="1" applyBorder="1" applyAlignment="1">
      <alignment horizontal="left" vertical="top" wrapText="1"/>
    </xf>
    <xf numFmtId="0" fontId="10" fillId="28" borderId="19" xfId="0" applyFont="1" applyFill="1" applyBorder="1" applyAlignment="1">
      <alignment horizontal="right" vertical="top" wrapText="1"/>
    </xf>
    <xf numFmtId="0" fontId="10" fillId="28" borderId="19" xfId="0" applyFont="1" applyFill="1" applyBorder="1" applyAlignment="1">
      <alignment horizontal="center" vertical="top" wrapText="1"/>
    </xf>
    <xf numFmtId="165" fontId="10" fillId="28" borderId="19" xfId="0" applyNumberFormat="1" applyFont="1" applyFill="1" applyBorder="1" applyAlignment="1">
      <alignment horizontal="right" vertical="top" wrapText="1"/>
    </xf>
    <xf numFmtId="4" fontId="10" fillId="28" borderId="19" xfId="0" applyNumberFormat="1" applyFont="1" applyFill="1" applyBorder="1" applyAlignment="1">
      <alignment horizontal="right" vertical="top" wrapText="1"/>
    </xf>
    <xf numFmtId="0" fontId="15" fillId="29" borderId="0" xfId="0" applyFont="1" applyFill="1" applyAlignment="1">
      <alignment horizontal="center" vertical="top" wrapText="1"/>
    </xf>
    <xf numFmtId="0" fontId="15" fillId="29" borderId="0" xfId="0" applyFont="1" applyFill="1" applyAlignment="1">
      <alignment horizontal="left" vertical="top" wrapText="1"/>
    </xf>
    <xf numFmtId="0" fontId="9" fillId="29" borderId="0" xfId="0" applyFont="1" applyFill="1" applyAlignment="1">
      <alignment horizontal="center" vertical="top" wrapText="1"/>
    </xf>
    <xf numFmtId="0" fontId="9" fillId="29" borderId="0" xfId="0" applyFont="1" applyFill="1" applyAlignment="1">
      <alignment vertical="center" wrapText="1"/>
    </xf>
    <xf numFmtId="0" fontId="1" fillId="29" borderId="0" xfId="0" applyFont="1" applyFill="1" applyAlignment="1">
      <alignment vertical="top" wrapText="1"/>
    </xf>
    <xf numFmtId="0" fontId="1" fillId="29" borderId="0" xfId="0" applyFont="1" applyFill="1" applyAlignment="1">
      <alignment horizontal="center" vertical="center" wrapText="1"/>
    </xf>
    <xf numFmtId="0" fontId="1" fillId="29" borderId="19" xfId="0" applyFont="1" applyFill="1" applyBorder="1" applyAlignment="1">
      <alignment horizontal="left" vertical="center" wrapText="1"/>
    </xf>
    <xf numFmtId="0" fontId="1" fillId="29" borderId="19" xfId="0" applyFont="1" applyFill="1" applyBorder="1" applyAlignment="1">
      <alignment horizontal="center" vertical="center" wrapText="1"/>
    </xf>
    <xf numFmtId="0" fontId="1" fillId="29" borderId="19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27" borderId="19" xfId="0" applyFont="1" applyFill="1" applyBorder="1" applyAlignment="1">
      <alignment horizontal="left" vertical="center" wrapText="1"/>
    </xf>
    <xf numFmtId="0" fontId="5" fillId="27" borderId="19" xfId="0" applyFont="1" applyFill="1" applyBorder="1" applyAlignment="1">
      <alignment horizontal="center" vertical="center" wrapText="1"/>
    </xf>
    <xf numFmtId="0" fontId="5" fillId="27" borderId="19" xfId="0" applyFont="1" applyFill="1" applyBorder="1" applyAlignment="1">
      <alignment horizontal="right" vertical="center" wrapText="1"/>
    </xf>
    <xf numFmtId="0" fontId="10" fillId="29" borderId="19" xfId="0" applyFont="1" applyFill="1" applyBorder="1" applyAlignment="1">
      <alignment horizontal="left" vertical="center" wrapText="1"/>
    </xf>
    <xf numFmtId="0" fontId="10" fillId="29" borderId="19" xfId="0" applyFont="1" applyFill="1" applyBorder="1" applyAlignment="1">
      <alignment horizontal="center" vertical="center" wrapText="1"/>
    </xf>
    <xf numFmtId="0" fontId="10" fillId="29" borderId="19" xfId="0" applyFont="1" applyFill="1" applyBorder="1" applyAlignment="1">
      <alignment horizontal="right" vertical="center" wrapText="1"/>
    </xf>
    <xf numFmtId="0" fontId="10" fillId="28" borderId="19" xfId="0" applyFont="1" applyFill="1" applyBorder="1" applyAlignment="1">
      <alignment horizontal="left" vertical="center" wrapText="1"/>
    </xf>
    <xf numFmtId="0" fontId="10" fillId="28" borderId="19" xfId="0" applyFont="1" applyFill="1" applyBorder="1" applyAlignment="1">
      <alignment horizontal="center" vertical="center" wrapText="1"/>
    </xf>
    <xf numFmtId="0" fontId="10" fillId="28" borderId="19" xfId="0" applyFont="1" applyFill="1" applyBorder="1" applyAlignment="1">
      <alignment horizontal="right" vertical="center" wrapText="1"/>
    </xf>
    <xf numFmtId="0" fontId="5" fillId="0" borderId="19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right" vertical="top" wrapText="1"/>
    </xf>
    <xf numFmtId="0" fontId="10" fillId="0" borderId="20" xfId="0" applyFont="1" applyBorder="1" applyAlignment="1">
      <alignment horizontal="right" vertical="top" wrapText="1"/>
    </xf>
    <xf numFmtId="4" fontId="24" fillId="24" borderId="0" xfId="0" applyNumberFormat="1" applyFont="1" applyFill="1" applyAlignment="1">
      <alignment horizontal="right" vertical="top" wrapText="1"/>
    </xf>
    <xf numFmtId="0" fontId="23" fillId="23" borderId="0" xfId="0" applyFont="1" applyFill="1" applyAlignment="1">
      <alignment horizontal="right" vertical="top" wrapText="1"/>
    </xf>
    <xf numFmtId="0" fontId="21" fillId="21" borderId="0" xfId="0" applyFont="1" applyFill="1" applyAlignment="1">
      <alignment horizontal="left" vertical="top" wrapText="1"/>
    </xf>
    <xf numFmtId="0" fontId="26" fillId="26" borderId="0" xfId="0" applyFont="1" applyFill="1" applyAlignment="1">
      <alignment horizontal="center" vertical="top" wrapText="1"/>
    </xf>
    <xf numFmtId="0" fontId="0" fillId="0" borderId="0" xfId="0"/>
    <xf numFmtId="0" fontId="1" fillId="29" borderId="0" xfId="0" applyFont="1" applyFill="1" applyAlignment="1">
      <alignment horizontal="center" vertical="top" wrapText="1"/>
    </xf>
    <xf numFmtId="0" fontId="9" fillId="29" borderId="21" xfId="0" applyFont="1" applyFill="1" applyBorder="1" applyAlignment="1">
      <alignment horizontal="left" vertical="center" wrapText="1"/>
    </xf>
    <xf numFmtId="0" fontId="9" fillId="29" borderId="22" xfId="0" applyFont="1" applyFill="1" applyBorder="1" applyAlignment="1">
      <alignment horizontal="left" vertical="center" wrapText="1"/>
    </xf>
    <xf numFmtId="0" fontId="9" fillId="29" borderId="25" xfId="0" applyFont="1" applyFill="1" applyBorder="1" applyAlignment="1">
      <alignment horizontal="left" vertical="center" wrapText="1"/>
    </xf>
    <xf numFmtId="0" fontId="9" fillId="29" borderId="29" xfId="0" applyFont="1" applyFill="1" applyBorder="1" applyAlignment="1">
      <alignment horizontal="left" vertical="center" wrapText="1"/>
    </xf>
    <xf numFmtId="0" fontId="1" fillId="29" borderId="22" xfId="0" applyFont="1" applyFill="1" applyBorder="1" applyAlignment="1">
      <alignment horizontal="center" vertical="top" wrapText="1"/>
    </xf>
    <xf numFmtId="0" fontId="1" fillId="29" borderId="23" xfId="0" applyFont="1" applyFill="1" applyBorder="1" applyAlignment="1">
      <alignment horizontal="center" vertical="top" wrapText="1"/>
    </xf>
    <xf numFmtId="0" fontId="1" fillId="29" borderId="25" xfId="0" applyFont="1" applyFill="1" applyBorder="1" applyAlignment="1">
      <alignment horizontal="center" vertical="top" wrapText="1"/>
    </xf>
    <xf numFmtId="0" fontId="1" fillId="29" borderId="27" xfId="0" applyFont="1" applyFill="1" applyBorder="1" applyAlignment="1">
      <alignment horizontal="center" vertical="top" wrapText="1"/>
    </xf>
    <xf numFmtId="0" fontId="1" fillId="29" borderId="29" xfId="0" applyFont="1" applyFill="1" applyBorder="1" applyAlignment="1">
      <alignment horizontal="center" vertical="top" wrapText="1"/>
    </xf>
    <xf numFmtId="0" fontId="1" fillId="29" borderId="31" xfId="0" applyFont="1" applyFill="1" applyBorder="1" applyAlignment="1">
      <alignment horizontal="center" vertical="top" wrapText="1"/>
    </xf>
    <xf numFmtId="0" fontId="9" fillId="29" borderId="24" xfId="0" applyFont="1" applyFill="1" applyBorder="1" applyAlignment="1">
      <alignment horizontal="left" vertical="center" wrapText="1"/>
    </xf>
    <xf numFmtId="0" fontId="9" fillId="29" borderId="26" xfId="0" applyFont="1" applyFill="1" applyBorder="1" applyAlignment="1">
      <alignment horizontal="center" vertical="center" wrapText="1"/>
    </xf>
    <xf numFmtId="0" fontId="9" fillId="29" borderId="30" xfId="0" applyFont="1" applyFill="1" applyBorder="1" applyAlignment="1">
      <alignment horizontal="center" vertical="center" wrapText="1"/>
    </xf>
    <xf numFmtId="0" fontId="9" fillId="29" borderId="28" xfId="0" applyFont="1" applyFill="1" applyBorder="1" applyAlignment="1">
      <alignment horizontal="left" vertical="center" wrapText="1"/>
    </xf>
    <xf numFmtId="0" fontId="28" fillId="29" borderId="32" xfId="0" applyFont="1" applyFill="1" applyBorder="1" applyAlignment="1">
      <alignment horizontal="center" vertical="center" wrapText="1"/>
    </xf>
    <xf numFmtId="0" fontId="1" fillId="29" borderId="35" xfId="0" applyFont="1" applyFill="1" applyBorder="1" applyAlignment="1">
      <alignment horizontal="center" vertical="top" wrapText="1"/>
    </xf>
    <xf numFmtId="0" fontId="15" fillId="29" borderId="0" xfId="0" applyFont="1" applyFill="1" applyAlignment="1">
      <alignment horizontal="center" vertical="top" wrapText="1"/>
    </xf>
    <xf numFmtId="0" fontId="9" fillId="29" borderId="0" xfId="0" applyFont="1" applyFill="1" applyAlignment="1">
      <alignment horizontal="right" vertical="top" wrapText="1"/>
    </xf>
    <xf numFmtId="0" fontId="9" fillId="29" borderId="0" xfId="0" applyFont="1" applyFill="1" applyAlignment="1">
      <alignment horizontal="left" vertical="top" wrapText="1"/>
    </xf>
    <xf numFmtId="4" fontId="9" fillId="29" borderId="0" xfId="0" applyNumberFormat="1" applyFont="1" applyFill="1" applyAlignment="1">
      <alignment horizontal="right" vertical="top" wrapText="1"/>
    </xf>
    <xf numFmtId="0" fontId="9" fillId="29" borderId="0" xfId="0" applyFont="1" applyFill="1" applyAlignment="1">
      <alignment horizontal="center" vertical="center" wrapText="1"/>
    </xf>
    <xf numFmtId="0" fontId="28" fillId="29" borderId="69" xfId="0" applyFont="1" applyFill="1" applyBorder="1" applyAlignment="1">
      <alignment horizontal="center" vertical="center" wrapText="1"/>
    </xf>
    <xf numFmtId="0" fontId="45" fillId="0" borderId="69" xfId="0" applyFont="1" applyBorder="1" applyAlignment="1">
      <alignment vertical="center"/>
    </xf>
    <xf numFmtId="0" fontId="9" fillId="29" borderId="72" xfId="0" applyFont="1" applyFill="1" applyBorder="1" applyAlignment="1">
      <alignment horizontal="left" vertical="center"/>
    </xf>
    <xf numFmtId="0" fontId="9" fillId="29" borderId="71" xfId="0" applyFont="1" applyFill="1" applyBorder="1" applyAlignment="1">
      <alignment horizontal="left" vertical="center"/>
    </xf>
    <xf numFmtId="0" fontId="9" fillId="29" borderId="73" xfId="0" applyFont="1" applyFill="1" applyBorder="1" applyAlignment="1">
      <alignment horizontal="left" vertical="center"/>
    </xf>
    <xf numFmtId="0" fontId="9" fillId="29" borderId="59" xfId="0" applyFont="1" applyFill="1" applyBorder="1" applyAlignment="1">
      <alignment horizontal="left" vertical="center" wrapText="1"/>
    </xf>
    <xf numFmtId="0" fontId="9" fillId="29" borderId="0" xfId="0" applyFont="1" applyFill="1" applyAlignment="1">
      <alignment horizontal="left" vertical="center" wrapText="1"/>
    </xf>
    <xf numFmtId="0" fontId="9" fillId="29" borderId="60" xfId="0" applyFont="1" applyFill="1" applyBorder="1" applyAlignment="1">
      <alignment horizontal="left" vertical="center" wrapText="1"/>
    </xf>
    <xf numFmtId="0" fontId="9" fillId="29" borderId="65" xfId="0" applyFont="1" applyFill="1" applyBorder="1" applyAlignment="1">
      <alignment horizontal="left" vertical="center" wrapText="1"/>
    </xf>
    <xf numFmtId="0" fontId="9" fillId="29" borderId="35" xfId="0" applyFont="1" applyFill="1" applyBorder="1" applyAlignment="1">
      <alignment horizontal="left" vertical="center" wrapText="1"/>
    </xf>
    <xf numFmtId="0" fontId="9" fillId="29" borderId="66" xfId="0" applyFont="1" applyFill="1" applyBorder="1" applyAlignment="1">
      <alignment horizontal="left" vertical="center" wrapText="1"/>
    </xf>
    <xf numFmtId="0" fontId="15" fillId="14" borderId="19" xfId="0" applyFont="1" applyFill="1" applyBorder="1" applyAlignment="1">
      <alignment horizontal="left" vertical="top" wrapText="1"/>
    </xf>
    <xf numFmtId="0" fontId="15" fillId="15" borderId="19" xfId="0" applyFont="1" applyFill="1" applyBorder="1" applyAlignment="1">
      <alignment horizontal="left" vertical="top" wrapText="1"/>
    </xf>
    <xf numFmtId="0" fontId="15" fillId="29" borderId="0" xfId="0" applyFont="1" applyFill="1" applyAlignment="1">
      <alignment horizontal="right" vertical="top" wrapText="1"/>
    </xf>
    <xf numFmtId="0" fontId="1" fillId="29" borderId="19" xfId="0" applyFont="1" applyFill="1" applyBorder="1" applyAlignment="1">
      <alignment horizontal="left" vertical="top" wrapText="1"/>
    </xf>
    <xf numFmtId="0" fontId="10" fillId="28" borderId="19" xfId="0" applyFont="1" applyFill="1" applyBorder="1" applyAlignment="1">
      <alignment horizontal="left" vertical="top" wrapText="1"/>
    </xf>
    <xf numFmtId="0" fontId="5" fillId="27" borderId="19" xfId="0" applyFont="1" applyFill="1" applyBorder="1" applyAlignment="1">
      <alignment horizontal="left" vertical="top" wrapText="1"/>
    </xf>
    <xf numFmtId="0" fontId="10" fillId="29" borderId="19" xfId="0" applyFont="1" applyFill="1" applyBorder="1" applyAlignment="1">
      <alignment horizontal="left" vertical="top" wrapText="1"/>
    </xf>
    <xf numFmtId="0" fontId="28" fillId="29" borderId="70" xfId="0" applyFont="1" applyFill="1" applyBorder="1" applyAlignment="1">
      <alignment horizontal="center" vertical="center" wrapText="1"/>
    </xf>
    <xf numFmtId="0" fontId="36" fillId="0" borderId="38" xfId="0" applyFont="1" applyBorder="1" applyAlignment="1">
      <alignment horizontal="left"/>
    </xf>
    <xf numFmtId="0" fontId="36" fillId="0" borderId="32" xfId="0" applyFont="1" applyBorder="1" applyAlignment="1">
      <alignment horizontal="left"/>
    </xf>
    <xf numFmtId="0" fontId="36" fillId="0" borderId="39" xfId="0" applyFont="1" applyBorder="1" applyAlignment="1">
      <alignment horizontal="left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7" fillId="0" borderId="57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/>
    </xf>
    <xf numFmtId="0" fontId="37" fillId="0" borderId="63" xfId="0" applyFont="1" applyBorder="1" applyAlignment="1">
      <alignment horizontal="center" vertical="center"/>
    </xf>
    <xf numFmtId="10" fontId="40" fillId="30" borderId="59" xfId="0" applyNumberFormat="1" applyFont="1" applyFill="1" applyBorder="1" applyAlignment="1">
      <alignment horizontal="center" vertical="center"/>
    </xf>
    <xf numFmtId="10" fontId="40" fillId="30" borderId="60" xfId="0" applyNumberFormat="1" applyFont="1" applyFill="1" applyBorder="1" applyAlignment="1">
      <alignment horizontal="center" vertical="center"/>
    </xf>
    <xf numFmtId="0" fontId="37" fillId="0" borderId="65" xfId="0" applyFont="1" applyBorder="1" applyAlignment="1">
      <alignment horizontal="left" vertical="center" wrapText="1"/>
    </xf>
    <xf numFmtId="0" fontId="37" fillId="0" borderId="35" xfId="0" applyFont="1" applyBorder="1" applyAlignment="1">
      <alignment horizontal="left" vertical="center" wrapText="1"/>
    </xf>
    <xf numFmtId="0" fontId="37" fillId="0" borderId="66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center"/>
    </xf>
    <xf numFmtId="10" fontId="41" fillId="0" borderId="32" xfId="0" applyNumberFormat="1" applyFont="1" applyBorder="1" applyAlignment="1">
      <alignment horizontal="center" vertical="center"/>
    </xf>
    <xf numFmtId="0" fontId="36" fillId="0" borderId="38" xfId="0" applyFont="1" applyBorder="1" applyAlignment="1">
      <alignment horizontal="center"/>
    </xf>
    <xf numFmtId="0" fontId="36" fillId="0" borderId="39" xfId="0" applyFont="1" applyBorder="1" applyAlignment="1">
      <alignment horizontal="center"/>
    </xf>
    <xf numFmtId="0" fontId="37" fillId="0" borderId="41" xfId="0" applyFont="1" applyBorder="1" applyAlignment="1">
      <alignment horizontal="left"/>
    </xf>
    <xf numFmtId="0" fontId="37" fillId="0" borderId="42" xfId="0" applyFont="1" applyBorder="1" applyAlignment="1">
      <alignment horizontal="left"/>
    </xf>
    <xf numFmtId="0" fontId="37" fillId="0" borderId="46" xfId="0" applyFont="1" applyBorder="1" applyAlignment="1">
      <alignment horizontal="left"/>
    </xf>
    <xf numFmtId="0" fontId="37" fillId="0" borderId="47" xfId="0" applyFont="1" applyBorder="1" applyAlignment="1">
      <alignment horizontal="left"/>
    </xf>
    <xf numFmtId="0" fontId="37" fillId="0" borderId="49" xfId="0" applyFont="1" applyBorder="1" applyAlignment="1">
      <alignment horizontal="left"/>
    </xf>
    <xf numFmtId="0" fontId="37" fillId="0" borderId="50" xfId="0" applyFont="1" applyBorder="1" applyAlignment="1">
      <alignment horizontal="left"/>
    </xf>
    <xf numFmtId="0" fontId="37" fillId="0" borderId="54" xfId="0" applyFont="1" applyBorder="1" applyAlignment="1">
      <alignment horizontal="left"/>
    </xf>
    <xf numFmtId="0" fontId="37" fillId="0" borderId="55" xfId="0" applyFont="1" applyBorder="1" applyAlignment="1">
      <alignment horizontal="left"/>
    </xf>
    <xf numFmtId="0" fontId="34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0" fillId="0" borderId="26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1108823</xdr:colOff>
      <xdr:row>0</xdr:row>
      <xdr:rowOff>79565</xdr:rowOff>
    </xdr:from>
    <xdr:to>
      <xdr:col>6</xdr:col>
      <xdr:colOff>328893</xdr:colOff>
      <xdr:row>0</xdr:row>
      <xdr:rowOff>959225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36870" y="79565"/>
          <a:ext cx="5396752" cy="879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pPr algn="ctr" rtl="0"/>
          <a:r>
            <a:rPr lang="pt-BR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INFRA-ESTRUTURA  -  </a:t>
          </a:r>
          <a:r>
            <a:rPr lang="pt-BR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SEMINFRA</a:t>
          </a:r>
          <a:endParaRPr lang="pt-BR" sz="1000">
            <a:effectLst/>
          </a:endParaRPr>
        </a:p>
        <a:p>
          <a:pPr algn="ctr" rtl="0"/>
          <a:r>
            <a:rPr lang="pt-BR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5</xdr:col>
      <xdr:colOff>874658</xdr:colOff>
      <xdr:row>209</xdr:row>
      <xdr:rowOff>170329</xdr:rowOff>
    </xdr:from>
    <xdr:to>
      <xdr:col>9</xdr:col>
      <xdr:colOff>683039</xdr:colOff>
      <xdr:row>210</xdr:row>
      <xdr:rowOff>153643</xdr:rowOff>
    </xdr:to>
    <xdr:sp macro="" textlink="">
      <xdr:nvSpPr>
        <xdr:cNvPr id="11" name="Text Box 5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584305" y="57705811"/>
          <a:ext cx="3788710" cy="297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Courier New"/>
              <a:cs typeface="Courier New"/>
            </a:rPr>
            <a:t>Itaituba - Pa,  30 de Outubro de 2023 </a:t>
          </a:r>
        </a:p>
      </xdr:txBody>
    </xdr:sp>
    <xdr:clientData/>
  </xdr:twoCellAnchor>
  <xdr:twoCellAnchor>
    <xdr:from>
      <xdr:col>3</xdr:col>
      <xdr:colOff>1326776</xdr:colOff>
      <xdr:row>210</xdr:row>
      <xdr:rowOff>219480</xdr:rowOff>
    </xdr:from>
    <xdr:to>
      <xdr:col>4</xdr:col>
      <xdr:colOff>342863</xdr:colOff>
      <xdr:row>210</xdr:row>
      <xdr:rowOff>768326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854823" y="58068727"/>
          <a:ext cx="3588087" cy="548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143435</xdr:colOff>
      <xdr:row>0</xdr:row>
      <xdr:rowOff>75080</xdr:rowOff>
    </xdr:from>
    <xdr:to>
      <xdr:col>1</xdr:col>
      <xdr:colOff>44080</xdr:colOff>
      <xdr:row>0</xdr:row>
      <xdr:rowOff>924710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35" y="75080"/>
          <a:ext cx="662645" cy="849630"/>
        </a:xfrm>
        <a:prstGeom prst="rect">
          <a:avLst/>
        </a:prstGeom>
      </xdr:spPr>
    </xdr:pic>
    <xdr:clientData/>
  </xdr:twoCellAnchor>
  <xdr:twoCellAnchor editAs="oneCell">
    <xdr:from>
      <xdr:col>8</xdr:col>
      <xdr:colOff>836702</xdr:colOff>
      <xdr:row>0</xdr:row>
      <xdr:rowOff>17930</xdr:rowOff>
    </xdr:from>
    <xdr:to>
      <xdr:col>9</xdr:col>
      <xdr:colOff>904234</xdr:colOff>
      <xdr:row>0</xdr:row>
      <xdr:rowOff>970671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1596" y="17930"/>
          <a:ext cx="1062614" cy="9527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1165749</xdr:colOff>
      <xdr:row>0</xdr:row>
      <xdr:rowOff>70598</xdr:rowOff>
    </xdr:from>
    <xdr:to>
      <xdr:col>4</xdr:col>
      <xdr:colOff>1754282</xdr:colOff>
      <xdr:row>0</xdr:row>
      <xdr:rowOff>986117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56031" y="70598"/>
          <a:ext cx="6603851" cy="915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pPr algn="ctr" rtl="0"/>
          <a:r>
            <a:rPr lang="pt-BR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INFRA-ESTRUTURA  -  </a:t>
          </a:r>
          <a:r>
            <a:rPr lang="pt-BR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SEMINFRA</a:t>
          </a:r>
          <a:endParaRPr lang="pt-BR" sz="1000">
            <a:effectLst/>
          </a:endParaRPr>
        </a:p>
        <a:p>
          <a:pPr algn="ctr" rtl="0"/>
          <a:r>
            <a:rPr lang="pt-BR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4</xdr:col>
      <xdr:colOff>175411</xdr:colOff>
      <xdr:row>209</xdr:row>
      <xdr:rowOff>224118</xdr:rowOff>
    </xdr:from>
    <xdr:to>
      <xdr:col>4</xdr:col>
      <xdr:colOff>3964121</xdr:colOff>
      <xdr:row>209</xdr:row>
      <xdr:rowOff>521197</xdr:rowOff>
    </xdr:to>
    <xdr:sp macro="" textlink="">
      <xdr:nvSpPr>
        <xdr:cNvPr id="3" name="Text Box 5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881011" y="60664165"/>
          <a:ext cx="3788710" cy="297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Courier New"/>
              <a:cs typeface="Courier New"/>
            </a:rPr>
            <a:t>Itaituba - Pa,  30 de Outubro de 2023 </a:t>
          </a:r>
        </a:p>
      </xdr:txBody>
    </xdr:sp>
    <xdr:clientData/>
  </xdr:twoCellAnchor>
  <xdr:twoCellAnchor>
    <xdr:from>
      <xdr:col>1</xdr:col>
      <xdr:colOff>2725271</xdr:colOff>
      <xdr:row>210</xdr:row>
      <xdr:rowOff>219481</xdr:rowOff>
    </xdr:from>
    <xdr:to>
      <xdr:col>4</xdr:col>
      <xdr:colOff>298040</xdr:colOff>
      <xdr:row>210</xdr:row>
      <xdr:rowOff>768327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415553" y="61421528"/>
          <a:ext cx="3588087" cy="548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170329</xdr:colOff>
      <xdr:row>0</xdr:row>
      <xdr:rowOff>93009</xdr:rowOff>
    </xdr:from>
    <xdr:to>
      <xdr:col>1</xdr:col>
      <xdr:colOff>142692</xdr:colOff>
      <xdr:row>0</xdr:row>
      <xdr:rowOff>942639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29" y="93009"/>
          <a:ext cx="662645" cy="849630"/>
        </a:xfrm>
        <a:prstGeom prst="rect">
          <a:avLst/>
        </a:prstGeom>
      </xdr:spPr>
    </xdr:pic>
    <xdr:clientData/>
  </xdr:twoCellAnchor>
  <xdr:twoCellAnchor editAs="oneCell">
    <xdr:from>
      <xdr:col>4</xdr:col>
      <xdr:colOff>3382678</xdr:colOff>
      <xdr:row>0</xdr:row>
      <xdr:rowOff>26894</xdr:rowOff>
    </xdr:from>
    <xdr:to>
      <xdr:col>4</xdr:col>
      <xdr:colOff>4445292</xdr:colOff>
      <xdr:row>0</xdr:row>
      <xdr:rowOff>979635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8278" y="26894"/>
          <a:ext cx="1062614" cy="9527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1279152</xdr:colOff>
      <xdr:row>0</xdr:row>
      <xdr:rowOff>104776</xdr:rowOff>
    </xdr:from>
    <xdr:to>
      <xdr:col>6</xdr:col>
      <xdr:colOff>499222</xdr:colOff>
      <xdr:row>0</xdr:row>
      <xdr:rowOff>1066800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717552" y="104776"/>
          <a:ext cx="5849470" cy="962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pPr algn="ctr" rtl="0"/>
          <a:r>
            <a:rPr lang="pt-BR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INFRA-ESTRUTURA  -  </a:t>
          </a:r>
          <a:r>
            <a:rPr lang="pt-BR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SEMINFRA</a:t>
          </a:r>
          <a:endParaRPr lang="pt-BR" sz="1000">
            <a:effectLst/>
          </a:endParaRPr>
        </a:p>
        <a:p>
          <a:pPr algn="ctr" rtl="0"/>
          <a:r>
            <a:rPr lang="pt-BR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5</xdr:col>
      <xdr:colOff>531011</xdr:colOff>
      <xdr:row>1876</xdr:row>
      <xdr:rowOff>254000</xdr:rowOff>
    </xdr:from>
    <xdr:to>
      <xdr:col>9</xdr:col>
      <xdr:colOff>585921</xdr:colOff>
      <xdr:row>1876</xdr:row>
      <xdr:rowOff>551079</xdr:rowOff>
    </xdr:to>
    <xdr:sp macro="" textlink="">
      <xdr:nvSpPr>
        <xdr:cNvPr id="3" name="Text Box 5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684411" y="526529300"/>
          <a:ext cx="3788710" cy="297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Courier New"/>
              <a:cs typeface="Courier New"/>
            </a:rPr>
            <a:t>Itaituba - Pa,  30 de Outubro de 2023 </a:t>
          </a:r>
        </a:p>
      </xdr:txBody>
    </xdr:sp>
    <xdr:clientData/>
  </xdr:twoCellAnchor>
  <xdr:twoCellAnchor>
    <xdr:from>
      <xdr:col>3</xdr:col>
      <xdr:colOff>1435100</xdr:colOff>
      <xdr:row>1877</xdr:row>
      <xdr:rowOff>93229</xdr:rowOff>
    </xdr:from>
    <xdr:to>
      <xdr:col>4</xdr:col>
      <xdr:colOff>451187</xdr:colOff>
      <xdr:row>1877</xdr:row>
      <xdr:rowOff>642075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873500" y="527130529"/>
          <a:ext cx="3588087" cy="548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0</xdr:row>
      <xdr:rowOff>184150</xdr:rowOff>
    </xdr:from>
    <xdr:to>
      <xdr:col>1</xdr:col>
      <xdr:colOff>129245</xdr:colOff>
      <xdr:row>0</xdr:row>
      <xdr:rowOff>1033780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84150"/>
          <a:ext cx="662645" cy="849630"/>
        </a:xfrm>
        <a:prstGeom prst="rect">
          <a:avLst/>
        </a:prstGeom>
      </xdr:spPr>
    </xdr:pic>
    <xdr:clientData/>
  </xdr:twoCellAnchor>
  <xdr:twoCellAnchor editAs="oneCell">
    <xdr:from>
      <xdr:col>8</xdr:col>
      <xdr:colOff>796361</xdr:colOff>
      <xdr:row>0</xdr:row>
      <xdr:rowOff>139700</xdr:rowOff>
    </xdr:from>
    <xdr:to>
      <xdr:col>9</xdr:col>
      <xdr:colOff>868375</xdr:colOff>
      <xdr:row>0</xdr:row>
      <xdr:rowOff>1092441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2961" y="139700"/>
          <a:ext cx="1062614" cy="9527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4154714</xdr:colOff>
      <xdr:row>0</xdr:row>
      <xdr:rowOff>108404</xdr:rowOff>
    </xdr:from>
    <xdr:to>
      <xdr:col>5</xdr:col>
      <xdr:colOff>517365</xdr:colOff>
      <xdr:row>0</xdr:row>
      <xdr:rowOff>1070428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678714" y="108404"/>
          <a:ext cx="4287451" cy="962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pPr algn="ctr" rtl="0"/>
          <a:r>
            <a:rPr lang="pt-BR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INFRA-ESTRUTURA  -  </a:t>
          </a:r>
          <a:r>
            <a:rPr lang="pt-BR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SEMINFRA</a:t>
          </a:r>
          <a:endParaRPr lang="pt-BR" sz="1000">
            <a:effectLst/>
          </a:endParaRPr>
        </a:p>
        <a:p>
          <a:pPr algn="ctr" rtl="0"/>
          <a:r>
            <a:rPr lang="pt-BR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7</xdr:col>
      <xdr:colOff>658011</xdr:colOff>
      <xdr:row>25</xdr:row>
      <xdr:rowOff>88900</xdr:rowOff>
    </xdr:from>
    <xdr:to>
      <xdr:col>11</xdr:col>
      <xdr:colOff>789121</xdr:colOff>
      <xdr:row>26</xdr:row>
      <xdr:rowOff>208179</xdr:rowOff>
    </xdr:to>
    <xdr:sp macro="" textlink="">
      <xdr:nvSpPr>
        <xdr:cNvPr id="3" name="Text Box 5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1935611" y="8559800"/>
          <a:ext cx="3788710" cy="297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Courier New"/>
              <a:cs typeface="Courier New"/>
            </a:rPr>
            <a:t>Itaituba - Pa,  30 de Outubro de 2023 </a:t>
          </a:r>
        </a:p>
      </xdr:txBody>
    </xdr:sp>
    <xdr:clientData/>
  </xdr:twoCellAnchor>
  <xdr:twoCellAnchor>
    <xdr:from>
      <xdr:col>1</xdr:col>
      <xdr:colOff>1701800</xdr:colOff>
      <xdr:row>26</xdr:row>
      <xdr:rowOff>118629</xdr:rowOff>
    </xdr:from>
    <xdr:to>
      <xdr:col>2</xdr:col>
      <xdr:colOff>717887</xdr:colOff>
      <xdr:row>26</xdr:row>
      <xdr:rowOff>667475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225800" y="8767329"/>
          <a:ext cx="3588087" cy="548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292100</xdr:colOff>
      <xdr:row>0</xdr:row>
      <xdr:rowOff>133350</xdr:rowOff>
    </xdr:from>
    <xdr:to>
      <xdr:col>0</xdr:col>
      <xdr:colOff>954745</xdr:colOff>
      <xdr:row>0</xdr:row>
      <xdr:rowOff>982980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133350"/>
          <a:ext cx="662645" cy="849630"/>
        </a:xfrm>
        <a:prstGeom prst="rect">
          <a:avLst/>
        </a:prstGeom>
      </xdr:spPr>
    </xdr:pic>
    <xdr:clientData/>
  </xdr:twoCellAnchor>
  <xdr:twoCellAnchor editAs="oneCell">
    <xdr:from>
      <xdr:col>10</xdr:col>
      <xdr:colOff>643961</xdr:colOff>
      <xdr:row>0</xdr:row>
      <xdr:rowOff>76200</xdr:rowOff>
    </xdr:from>
    <xdr:to>
      <xdr:col>11</xdr:col>
      <xdr:colOff>792175</xdr:colOff>
      <xdr:row>0</xdr:row>
      <xdr:rowOff>1028941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4761" y="76200"/>
          <a:ext cx="1062614" cy="9527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0</xdr:row>
      <xdr:rowOff>85725</xdr:rowOff>
    </xdr:from>
    <xdr:to>
      <xdr:col>5</xdr:col>
      <xdr:colOff>133351</xdr:colOff>
      <xdr:row>4</xdr:row>
      <xdr:rowOff>19050</xdr:rowOff>
    </xdr:to>
    <xdr:sp macro="" textlink="">
      <xdr:nvSpPr>
        <xdr:cNvPr id="2" name="Text Box 7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6796" y="85725"/>
          <a:ext cx="4471035" cy="1038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ysClr val="windowText" lastClr="000000"/>
              </a:solidFill>
              <a:latin typeface="Agency FB" pitchFamily="34" charset="0"/>
              <a:cs typeface="Arial"/>
            </a:rPr>
            <a:t>REPÚBLICA FEDERATIVA DO BRASIL</a:t>
          </a:r>
        </a:p>
        <a:p>
          <a:pPr algn="ctr" rtl="0">
            <a:spcAft>
              <a:spcPts val="0"/>
            </a:spcAft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gency FB" pitchFamily="34" charset="0"/>
              <a:cs typeface="Arial"/>
            </a:rPr>
            <a:t>ESTADO DO PARÁ</a:t>
          </a:r>
        </a:p>
        <a:p>
          <a:pPr algn="ctr" rtl="0">
            <a:spcAft>
              <a:spcPts val="0"/>
            </a:spcAft>
            <a:defRPr sz="1000"/>
          </a:pPr>
          <a:endParaRPr lang="pt-BR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spcAft>
              <a:spcPts val="0"/>
            </a:spcAft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Prefeitura Municipal de Itaituba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SECRETARIA MUNICIPAL DE INFRA-ESTRUTURA  -  SEMINFRA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DIRETORIA TÉCNICA E OBRAS</a:t>
          </a:r>
        </a:p>
      </xdr:txBody>
    </xdr:sp>
    <xdr:clientData/>
  </xdr:twoCellAnchor>
  <xdr:twoCellAnchor>
    <xdr:from>
      <xdr:col>1</xdr:col>
      <xdr:colOff>219076</xdr:colOff>
      <xdr:row>0</xdr:row>
      <xdr:rowOff>85725</xdr:rowOff>
    </xdr:from>
    <xdr:to>
      <xdr:col>5</xdr:col>
      <xdr:colOff>133351</xdr:colOff>
      <xdr:row>4</xdr:row>
      <xdr:rowOff>19050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26796" y="85725"/>
          <a:ext cx="4471035" cy="1038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ysClr val="windowText" lastClr="000000"/>
              </a:solidFill>
              <a:latin typeface="Agency FB" pitchFamily="34" charset="0"/>
              <a:cs typeface="Arial"/>
            </a:rPr>
            <a:t>REPÚBLICA FEDERATIVA DO BRASIL</a:t>
          </a:r>
        </a:p>
        <a:p>
          <a:pPr algn="ctr" rtl="0">
            <a:spcAft>
              <a:spcPts val="0"/>
            </a:spcAft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gency FB" pitchFamily="34" charset="0"/>
              <a:cs typeface="Arial"/>
            </a:rPr>
            <a:t>ESTADO DO PARÁ</a:t>
          </a:r>
        </a:p>
        <a:p>
          <a:pPr algn="ctr" rtl="0">
            <a:spcAft>
              <a:spcPts val="0"/>
            </a:spcAft>
            <a:defRPr sz="1000"/>
          </a:pPr>
          <a:endParaRPr lang="pt-BR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spcAft>
              <a:spcPts val="0"/>
            </a:spcAft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Prefeitura Municipal de Itaituba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SECRETARIA MUNICIPAL DE INFRA-ESTRUTURA  -  SEMINFRA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DIRETORIA TÉCNICA E OBRAS</a:t>
          </a:r>
        </a:p>
      </xdr:txBody>
    </xdr:sp>
    <xdr:clientData/>
  </xdr:twoCellAnchor>
  <xdr:twoCellAnchor>
    <xdr:from>
      <xdr:col>2</xdr:col>
      <xdr:colOff>382364</xdr:colOff>
      <xdr:row>26</xdr:row>
      <xdr:rowOff>85725</xdr:rowOff>
    </xdr:from>
    <xdr:to>
      <xdr:col>7</xdr:col>
      <xdr:colOff>141999</xdr:colOff>
      <xdr:row>28</xdr:row>
      <xdr:rowOff>39904</xdr:rowOff>
    </xdr:to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573239" y="5743575"/>
          <a:ext cx="3788710" cy="297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Courier New"/>
              <a:cs typeface="Courier New"/>
            </a:rPr>
            <a:t>Itaituba - Pa,  30 de Outubro de 2023 </a:t>
          </a:r>
        </a:p>
      </xdr:txBody>
    </xdr:sp>
    <xdr:clientData/>
  </xdr:twoCellAnchor>
  <xdr:twoCellAnchor>
    <xdr:from>
      <xdr:col>0</xdr:col>
      <xdr:colOff>502228</xdr:colOff>
      <xdr:row>31</xdr:row>
      <xdr:rowOff>147204</xdr:rowOff>
    </xdr:from>
    <xdr:to>
      <xdr:col>3</xdr:col>
      <xdr:colOff>127915</xdr:colOff>
      <xdr:row>35</xdr:row>
      <xdr:rowOff>10250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502228" y="6723264"/>
          <a:ext cx="3580467" cy="564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123825</xdr:rowOff>
    </xdr:from>
    <xdr:to>
      <xdr:col>1</xdr:col>
      <xdr:colOff>5420</xdr:colOff>
      <xdr:row>3</xdr:row>
      <xdr:rowOff>459105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23825"/>
          <a:ext cx="662645" cy="849630"/>
        </a:xfrm>
        <a:prstGeom prst="rect">
          <a:avLst/>
        </a:prstGeom>
      </xdr:spPr>
    </xdr:pic>
    <xdr:clientData/>
  </xdr:twoCellAnchor>
  <xdr:twoCellAnchor editAs="oneCell">
    <xdr:from>
      <xdr:col>5</xdr:col>
      <xdr:colOff>691586</xdr:colOff>
      <xdr:row>0</xdr:row>
      <xdr:rowOff>76200</xdr:rowOff>
    </xdr:from>
    <xdr:to>
      <xdr:col>6</xdr:col>
      <xdr:colOff>839800</xdr:colOff>
      <xdr:row>3</xdr:row>
      <xdr:rowOff>514591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3686" y="76200"/>
          <a:ext cx="1062614" cy="9527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1"/>
  <sheetViews>
    <sheetView showOutlineSymbols="0" showWhiteSpace="0" view="pageBreakPreview" topLeftCell="A106" zoomScale="85" zoomScaleNormal="85" zoomScaleSheetLayoutView="85" workbookViewId="0">
      <selection activeCell="D118" sqref="D118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79.150000000000006" customHeight="1" thickBot="1">
      <c r="A1" s="117"/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4" customHeight="1">
      <c r="A2" s="118" t="s">
        <v>577</v>
      </c>
      <c r="B2" s="119"/>
      <c r="C2" s="119"/>
      <c r="D2" s="119"/>
      <c r="E2" s="119" t="s">
        <v>578</v>
      </c>
      <c r="F2" s="119"/>
      <c r="G2" s="119"/>
      <c r="H2" s="5" t="s">
        <v>0</v>
      </c>
      <c r="I2" s="122" t="s">
        <v>579</v>
      </c>
      <c r="J2" s="123"/>
    </row>
    <row r="3" spans="1:10" ht="25.15" customHeight="1">
      <c r="A3" s="128" t="s">
        <v>1684</v>
      </c>
      <c r="B3" s="120"/>
      <c r="C3" s="120"/>
      <c r="D3" s="120"/>
      <c r="E3" s="120"/>
      <c r="F3" s="120"/>
      <c r="G3" s="120"/>
      <c r="H3" s="129" t="s">
        <v>1</v>
      </c>
      <c r="I3" s="124"/>
      <c r="J3" s="125"/>
    </row>
    <row r="4" spans="1:10" ht="22.15" customHeight="1" thickBot="1">
      <c r="A4" s="131" t="s">
        <v>1683</v>
      </c>
      <c r="B4" s="121"/>
      <c r="C4" s="121"/>
      <c r="D4" s="121"/>
      <c r="E4" s="121"/>
      <c r="F4" s="121"/>
      <c r="G4" s="121"/>
      <c r="H4" s="130"/>
      <c r="I4" s="126"/>
      <c r="J4" s="127"/>
    </row>
    <row r="5" spans="1:10" ht="29.45" customHeight="1" thickBot="1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0" ht="30">
      <c r="A6" s="6" t="s">
        <v>3</v>
      </c>
      <c r="B6" s="7" t="s">
        <v>4</v>
      </c>
      <c r="C6" s="6" t="s">
        <v>5</v>
      </c>
      <c r="D6" s="6" t="s">
        <v>6</v>
      </c>
      <c r="E6" s="8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</row>
    <row r="7" spans="1:10">
      <c r="A7" s="9" t="s">
        <v>13</v>
      </c>
      <c r="B7" s="9"/>
      <c r="C7" s="9"/>
      <c r="D7" s="9" t="s">
        <v>14</v>
      </c>
      <c r="E7" s="9"/>
      <c r="F7" s="10"/>
      <c r="G7" s="9"/>
      <c r="H7" s="9"/>
      <c r="I7" s="11">
        <v>2857.86</v>
      </c>
      <c r="J7" s="12">
        <f t="shared" ref="J7:J38" si="0">I7 / 1469114.18</f>
        <v>1.9452946809076475E-3</v>
      </c>
    </row>
    <row r="8" spans="1:10">
      <c r="A8" s="13" t="s">
        <v>15</v>
      </c>
      <c r="B8" s="14" t="s">
        <v>16</v>
      </c>
      <c r="C8" s="13" t="s">
        <v>17</v>
      </c>
      <c r="D8" s="13" t="s">
        <v>18</v>
      </c>
      <c r="E8" s="15" t="s">
        <v>19</v>
      </c>
      <c r="F8" s="14">
        <v>6</v>
      </c>
      <c r="G8" s="16">
        <v>369.75</v>
      </c>
      <c r="H8" s="16">
        <f>TRUNC(G8 * (1 + 28.82 / 100), 2)</f>
        <v>476.31</v>
      </c>
      <c r="I8" s="16">
        <f>TRUNC(F8 * H8, 2)</f>
        <v>2857.86</v>
      </c>
      <c r="J8" s="17">
        <f t="shared" si="0"/>
        <v>1.9452946809076475E-3</v>
      </c>
    </row>
    <row r="9" spans="1:10">
      <c r="A9" s="9" t="s">
        <v>20</v>
      </c>
      <c r="B9" s="9"/>
      <c r="C9" s="9"/>
      <c r="D9" s="9" t="s">
        <v>21</v>
      </c>
      <c r="E9" s="9"/>
      <c r="F9" s="10"/>
      <c r="G9" s="9"/>
      <c r="H9" s="9"/>
      <c r="I9" s="11">
        <v>164930.13</v>
      </c>
      <c r="J9" s="12">
        <f t="shared" si="0"/>
        <v>0.11226501809410076</v>
      </c>
    </row>
    <row r="10" spans="1:10">
      <c r="A10" s="13" t="s">
        <v>22</v>
      </c>
      <c r="B10" s="14" t="s">
        <v>23</v>
      </c>
      <c r="C10" s="13" t="s">
        <v>24</v>
      </c>
      <c r="D10" s="13" t="s">
        <v>25</v>
      </c>
      <c r="E10" s="15" t="s">
        <v>19</v>
      </c>
      <c r="F10" s="14">
        <v>485.5</v>
      </c>
      <c r="G10" s="16">
        <v>101.73</v>
      </c>
      <c r="H10" s="16">
        <f t="shared" ref="H10:H15" si="1">TRUNC(G10 * (1 + 28.82 / 100), 2)</f>
        <v>131.04</v>
      </c>
      <c r="I10" s="16">
        <f t="shared" ref="I10:I15" si="2">TRUNC(F10 * H10, 2)</f>
        <v>63619.92</v>
      </c>
      <c r="J10" s="17">
        <f t="shared" si="0"/>
        <v>4.3304952648404768E-2</v>
      </c>
    </row>
    <row r="11" spans="1:10">
      <c r="A11" s="13" t="s">
        <v>26</v>
      </c>
      <c r="B11" s="14" t="s">
        <v>27</v>
      </c>
      <c r="C11" s="13" t="s">
        <v>24</v>
      </c>
      <c r="D11" s="13" t="s">
        <v>28</v>
      </c>
      <c r="E11" s="15" t="s">
        <v>19</v>
      </c>
      <c r="F11" s="14">
        <v>485.5</v>
      </c>
      <c r="G11" s="16">
        <v>43.44</v>
      </c>
      <c r="H11" s="16">
        <f t="shared" si="1"/>
        <v>55.95</v>
      </c>
      <c r="I11" s="16">
        <f t="shared" si="2"/>
        <v>27163.72</v>
      </c>
      <c r="J11" s="17">
        <f t="shared" si="0"/>
        <v>1.8489863054755896E-2</v>
      </c>
    </row>
    <row r="12" spans="1:10">
      <c r="A12" s="13" t="s">
        <v>29</v>
      </c>
      <c r="B12" s="14" t="s">
        <v>30</v>
      </c>
      <c r="C12" s="13" t="s">
        <v>24</v>
      </c>
      <c r="D12" s="13" t="s">
        <v>31</v>
      </c>
      <c r="E12" s="15" t="s">
        <v>19</v>
      </c>
      <c r="F12" s="14">
        <v>49.84</v>
      </c>
      <c r="G12" s="16">
        <v>533.53</v>
      </c>
      <c r="H12" s="16">
        <f t="shared" si="1"/>
        <v>687.29</v>
      </c>
      <c r="I12" s="16">
        <f t="shared" si="2"/>
        <v>34254.53</v>
      </c>
      <c r="J12" s="17">
        <f t="shared" si="0"/>
        <v>2.3316451822689505E-2</v>
      </c>
    </row>
    <row r="13" spans="1:10" ht="38.25">
      <c r="A13" s="13" t="s">
        <v>32</v>
      </c>
      <c r="B13" s="14" t="s">
        <v>33</v>
      </c>
      <c r="C13" s="13" t="s">
        <v>17</v>
      </c>
      <c r="D13" s="13" t="s">
        <v>34</v>
      </c>
      <c r="E13" s="15" t="s">
        <v>35</v>
      </c>
      <c r="F13" s="14">
        <v>43.75</v>
      </c>
      <c r="G13" s="16">
        <v>26.22</v>
      </c>
      <c r="H13" s="16">
        <f t="shared" si="1"/>
        <v>33.770000000000003</v>
      </c>
      <c r="I13" s="16">
        <f t="shared" si="2"/>
        <v>1477.43</v>
      </c>
      <c r="J13" s="17">
        <f t="shared" si="0"/>
        <v>1.0056604313764094E-3</v>
      </c>
    </row>
    <row r="14" spans="1:10">
      <c r="A14" s="13" t="s">
        <v>36</v>
      </c>
      <c r="B14" s="14" t="s">
        <v>37</v>
      </c>
      <c r="C14" s="13" t="s">
        <v>24</v>
      </c>
      <c r="D14" s="13" t="s">
        <v>38</v>
      </c>
      <c r="E14" s="15" t="s">
        <v>35</v>
      </c>
      <c r="F14" s="14">
        <v>89.98</v>
      </c>
      <c r="G14" s="16">
        <v>92.43</v>
      </c>
      <c r="H14" s="16">
        <f t="shared" si="1"/>
        <v>119.06</v>
      </c>
      <c r="I14" s="16">
        <f t="shared" si="2"/>
        <v>10713.01</v>
      </c>
      <c r="J14" s="17">
        <f t="shared" si="0"/>
        <v>7.2921561481354711E-3</v>
      </c>
    </row>
    <row r="15" spans="1:10" ht="25.5">
      <c r="A15" s="13" t="s">
        <v>39</v>
      </c>
      <c r="B15" s="14" t="s">
        <v>40</v>
      </c>
      <c r="C15" s="13" t="s">
        <v>17</v>
      </c>
      <c r="D15" s="13" t="s">
        <v>41</v>
      </c>
      <c r="E15" s="15" t="s">
        <v>35</v>
      </c>
      <c r="F15" s="14">
        <v>380.62</v>
      </c>
      <c r="G15" s="16">
        <v>56.5</v>
      </c>
      <c r="H15" s="16">
        <f t="shared" si="1"/>
        <v>72.78</v>
      </c>
      <c r="I15" s="16">
        <f t="shared" si="2"/>
        <v>27701.52</v>
      </c>
      <c r="J15" s="17">
        <f t="shared" si="0"/>
        <v>1.8855933988738711E-2</v>
      </c>
    </row>
    <row r="16" spans="1:10">
      <c r="A16" s="9" t="s">
        <v>42</v>
      </c>
      <c r="B16" s="9"/>
      <c r="C16" s="9"/>
      <c r="D16" s="9" t="s">
        <v>43</v>
      </c>
      <c r="E16" s="9"/>
      <c r="F16" s="10"/>
      <c r="G16" s="9"/>
      <c r="H16" s="9"/>
      <c r="I16" s="11">
        <v>1669.46</v>
      </c>
      <c r="J16" s="12">
        <f t="shared" si="0"/>
        <v>1.1363718509612372E-3</v>
      </c>
    </row>
    <row r="17" spans="1:10" ht="25.5">
      <c r="A17" s="13" t="s">
        <v>44</v>
      </c>
      <c r="B17" s="14" t="s">
        <v>45</v>
      </c>
      <c r="C17" s="13" t="s">
        <v>17</v>
      </c>
      <c r="D17" s="13" t="s">
        <v>46</v>
      </c>
      <c r="E17" s="15" t="s">
        <v>35</v>
      </c>
      <c r="F17" s="14">
        <v>26</v>
      </c>
      <c r="G17" s="16">
        <v>49.85</v>
      </c>
      <c r="H17" s="16">
        <f>TRUNC(G17 * (1 + 28.82 / 100), 2)</f>
        <v>64.209999999999994</v>
      </c>
      <c r="I17" s="16">
        <f>TRUNC(F17 * H17, 2)</f>
        <v>1669.46</v>
      </c>
      <c r="J17" s="17">
        <f t="shared" si="0"/>
        <v>1.1363718509612372E-3</v>
      </c>
    </row>
    <row r="18" spans="1:10">
      <c r="A18" s="9" t="s">
        <v>47</v>
      </c>
      <c r="B18" s="9"/>
      <c r="C18" s="9"/>
      <c r="D18" s="9" t="s">
        <v>48</v>
      </c>
      <c r="E18" s="9"/>
      <c r="F18" s="10"/>
      <c r="G18" s="9"/>
      <c r="H18" s="9"/>
      <c r="I18" s="11">
        <v>78985.990000000005</v>
      </c>
      <c r="J18" s="12">
        <f t="shared" si="0"/>
        <v>5.3764364319184507E-2</v>
      </c>
    </row>
    <row r="19" spans="1:10" ht="38.25">
      <c r="A19" s="13" t="s">
        <v>49</v>
      </c>
      <c r="B19" s="14" t="s">
        <v>50</v>
      </c>
      <c r="C19" s="13" t="s">
        <v>17</v>
      </c>
      <c r="D19" s="13" t="s">
        <v>51</v>
      </c>
      <c r="E19" s="15" t="s">
        <v>19</v>
      </c>
      <c r="F19" s="14">
        <v>485.5</v>
      </c>
      <c r="G19" s="16">
        <v>126.3</v>
      </c>
      <c r="H19" s="16">
        <f>TRUNC(G19 * (1 + 28.82 / 100), 2)</f>
        <v>162.69</v>
      </c>
      <c r="I19" s="16">
        <f>TRUNC(F19 * H19, 2)</f>
        <v>78985.990000000005</v>
      </c>
      <c r="J19" s="17">
        <f t="shared" si="0"/>
        <v>5.3764364319184507E-2</v>
      </c>
    </row>
    <row r="20" spans="1:10">
      <c r="A20" s="9" t="s">
        <v>52</v>
      </c>
      <c r="B20" s="9"/>
      <c r="C20" s="9"/>
      <c r="D20" s="9" t="s">
        <v>53</v>
      </c>
      <c r="E20" s="9"/>
      <c r="F20" s="10"/>
      <c r="G20" s="9"/>
      <c r="H20" s="9"/>
      <c r="I20" s="11">
        <v>424592.49</v>
      </c>
      <c r="J20" s="12">
        <f t="shared" si="0"/>
        <v>0.28901258716323874</v>
      </c>
    </row>
    <row r="21" spans="1:10" ht="38.25">
      <c r="A21" s="13" t="s">
        <v>54</v>
      </c>
      <c r="B21" s="14" t="s">
        <v>55</v>
      </c>
      <c r="C21" s="13" t="s">
        <v>17</v>
      </c>
      <c r="D21" s="13" t="s">
        <v>56</v>
      </c>
      <c r="E21" s="15" t="s">
        <v>19</v>
      </c>
      <c r="F21" s="14">
        <v>396.4</v>
      </c>
      <c r="G21" s="16">
        <v>96.68</v>
      </c>
      <c r="H21" s="16">
        <f t="shared" ref="H21:H41" si="3">TRUNC(G21 * (1 + 28.82 / 100), 2)</f>
        <v>124.54</v>
      </c>
      <c r="I21" s="16">
        <f t="shared" ref="I21:I41" si="4">TRUNC(F21 * H21, 2)</f>
        <v>49367.65</v>
      </c>
      <c r="J21" s="17">
        <f t="shared" si="0"/>
        <v>3.3603684908956502E-2</v>
      </c>
    </row>
    <row r="22" spans="1:10" ht="38.25">
      <c r="A22" s="13" t="s">
        <v>57</v>
      </c>
      <c r="B22" s="14" t="s">
        <v>58</v>
      </c>
      <c r="C22" s="13" t="s">
        <v>17</v>
      </c>
      <c r="D22" s="13" t="s">
        <v>59</v>
      </c>
      <c r="E22" s="15" t="s">
        <v>60</v>
      </c>
      <c r="F22" s="14">
        <v>32.970999999999997</v>
      </c>
      <c r="G22" s="16">
        <v>947.79</v>
      </c>
      <c r="H22" s="16">
        <f t="shared" si="3"/>
        <v>1220.94</v>
      </c>
      <c r="I22" s="16">
        <f t="shared" si="4"/>
        <v>40255.61</v>
      </c>
      <c r="J22" s="17">
        <f t="shared" si="0"/>
        <v>2.7401280681941278E-2</v>
      </c>
    </row>
    <row r="23" spans="1:10" ht="25.5">
      <c r="A23" s="13" t="s">
        <v>61</v>
      </c>
      <c r="B23" s="14" t="s">
        <v>62</v>
      </c>
      <c r="C23" s="13" t="s">
        <v>17</v>
      </c>
      <c r="D23" s="13" t="s">
        <v>63</v>
      </c>
      <c r="E23" s="15" t="s">
        <v>19</v>
      </c>
      <c r="F23" s="14">
        <v>92.51</v>
      </c>
      <c r="G23" s="16">
        <v>66.27</v>
      </c>
      <c r="H23" s="16">
        <f t="shared" si="3"/>
        <v>85.36</v>
      </c>
      <c r="I23" s="16">
        <f t="shared" si="4"/>
        <v>7896.65</v>
      </c>
      <c r="J23" s="17">
        <f t="shared" si="0"/>
        <v>5.3751097821409634E-3</v>
      </c>
    </row>
    <row r="24" spans="1:10" ht="25.5">
      <c r="A24" s="13" t="s">
        <v>64</v>
      </c>
      <c r="B24" s="14" t="s">
        <v>65</v>
      </c>
      <c r="C24" s="13" t="s">
        <v>17</v>
      </c>
      <c r="D24" s="13" t="s">
        <v>66</v>
      </c>
      <c r="E24" s="15" t="s">
        <v>60</v>
      </c>
      <c r="F24" s="14">
        <v>20.98</v>
      </c>
      <c r="G24" s="16">
        <v>314.16000000000003</v>
      </c>
      <c r="H24" s="16">
        <f t="shared" si="3"/>
        <v>404.7</v>
      </c>
      <c r="I24" s="16">
        <f t="shared" si="4"/>
        <v>8490.6</v>
      </c>
      <c r="J24" s="17">
        <f t="shared" si="0"/>
        <v>5.7794010265424028E-3</v>
      </c>
    </row>
    <row r="25" spans="1:10" ht="51">
      <c r="A25" s="13" t="s">
        <v>67</v>
      </c>
      <c r="B25" s="14" t="s">
        <v>68</v>
      </c>
      <c r="C25" s="13" t="s">
        <v>17</v>
      </c>
      <c r="D25" s="13" t="s">
        <v>69</v>
      </c>
      <c r="E25" s="15" t="s">
        <v>35</v>
      </c>
      <c r="F25" s="14">
        <v>38.299999999999997</v>
      </c>
      <c r="G25" s="16">
        <v>63.63</v>
      </c>
      <c r="H25" s="16">
        <f t="shared" si="3"/>
        <v>81.96</v>
      </c>
      <c r="I25" s="16">
        <f t="shared" si="4"/>
        <v>3139.06</v>
      </c>
      <c r="J25" s="17">
        <f t="shared" si="0"/>
        <v>2.1367025400299382E-3</v>
      </c>
    </row>
    <row r="26" spans="1:10" ht="38.25">
      <c r="A26" s="13" t="s">
        <v>70</v>
      </c>
      <c r="B26" s="14" t="s">
        <v>71</v>
      </c>
      <c r="C26" s="13" t="s">
        <v>17</v>
      </c>
      <c r="D26" s="13" t="s">
        <v>72</v>
      </c>
      <c r="E26" s="15" t="s">
        <v>19</v>
      </c>
      <c r="F26" s="14">
        <v>396.4</v>
      </c>
      <c r="G26" s="16">
        <v>61.56</v>
      </c>
      <c r="H26" s="16">
        <f t="shared" si="3"/>
        <v>79.3</v>
      </c>
      <c r="I26" s="16">
        <f t="shared" si="4"/>
        <v>31434.52</v>
      </c>
      <c r="J26" s="17">
        <f t="shared" si="0"/>
        <v>2.1396920966347217E-2</v>
      </c>
    </row>
    <row r="27" spans="1:10" ht="25.5">
      <c r="A27" s="13" t="s">
        <v>73</v>
      </c>
      <c r="B27" s="14" t="s">
        <v>74</v>
      </c>
      <c r="C27" s="13" t="s">
        <v>17</v>
      </c>
      <c r="D27" s="13" t="s">
        <v>75</v>
      </c>
      <c r="E27" s="15" t="s">
        <v>35</v>
      </c>
      <c r="F27" s="14">
        <v>310.2</v>
      </c>
      <c r="G27" s="16">
        <v>7.66</v>
      </c>
      <c r="H27" s="16">
        <f t="shared" si="3"/>
        <v>9.86</v>
      </c>
      <c r="I27" s="16">
        <f t="shared" si="4"/>
        <v>3058.57</v>
      </c>
      <c r="J27" s="17">
        <f t="shared" si="0"/>
        <v>2.0819144227441876E-3</v>
      </c>
    </row>
    <row r="28" spans="1:10" ht="25.5">
      <c r="A28" s="13" t="s">
        <v>76</v>
      </c>
      <c r="B28" s="14" t="s">
        <v>77</v>
      </c>
      <c r="C28" s="13" t="s">
        <v>17</v>
      </c>
      <c r="D28" s="13" t="s">
        <v>78</v>
      </c>
      <c r="E28" s="15" t="s">
        <v>35</v>
      </c>
      <c r="F28" s="14">
        <v>45.8</v>
      </c>
      <c r="G28" s="16">
        <v>123.22</v>
      </c>
      <c r="H28" s="16">
        <f t="shared" si="3"/>
        <v>158.72999999999999</v>
      </c>
      <c r="I28" s="16">
        <f t="shared" si="4"/>
        <v>7269.83</v>
      </c>
      <c r="J28" s="17">
        <f t="shared" si="0"/>
        <v>4.9484445109637433E-3</v>
      </c>
    </row>
    <row r="29" spans="1:10" ht="51">
      <c r="A29" s="13" t="s">
        <v>79</v>
      </c>
      <c r="B29" s="14" t="s">
        <v>80</v>
      </c>
      <c r="C29" s="13" t="s">
        <v>17</v>
      </c>
      <c r="D29" s="13" t="s">
        <v>81</v>
      </c>
      <c r="E29" s="15" t="s">
        <v>19</v>
      </c>
      <c r="F29" s="14">
        <v>79.319999999999993</v>
      </c>
      <c r="G29" s="16">
        <v>8.4600000000000009</v>
      </c>
      <c r="H29" s="16">
        <f t="shared" si="3"/>
        <v>10.89</v>
      </c>
      <c r="I29" s="16">
        <f t="shared" si="4"/>
        <v>863.79</v>
      </c>
      <c r="J29" s="17">
        <f t="shared" si="0"/>
        <v>5.8796655274268744E-4</v>
      </c>
    </row>
    <row r="30" spans="1:10" ht="63.75">
      <c r="A30" s="13" t="s">
        <v>82</v>
      </c>
      <c r="B30" s="14" t="s">
        <v>83</v>
      </c>
      <c r="C30" s="13" t="s">
        <v>17</v>
      </c>
      <c r="D30" s="13" t="s">
        <v>84</v>
      </c>
      <c r="E30" s="15" t="s">
        <v>19</v>
      </c>
      <c r="F30" s="14">
        <v>79.319999999999993</v>
      </c>
      <c r="G30" s="16">
        <v>42.51</v>
      </c>
      <c r="H30" s="16">
        <f t="shared" si="3"/>
        <v>54.76</v>
      </c>
      <c r="I30" s="16">
        <f t="shared" si="4"/>
        <v>4343.5600000000004</v>
      </c>
      <c r="J30" s="17">
        <f t="shared" si="0"/>
        <v>2.9565843547980732E-3</v>
      </c>
    </row>
    <row r="31" spans="1:10" ht="51">
      <c r="A31" s="13" t="s">
        <v>85</v>
      </c>
      <c r="B31" s="14" t="s">
        <v>86</v>
      </c>
      <c r="C31" s="13" t="s">
        <v>17</v>
      </c>
      <c r="D31" s="13" t="s">
        <v>87</v>
      </c>
      <c r="E31" s="15" t="s">
        <v>19</v>
      </c>
      <c r="F31" s="14">
        <v>275.64999999999998</v>
      </c>
      <c r="G31" s="16">
        <v>53.08</v>
      </c>
      <c r="H31" s="16">
        <f t="shared" si="3"/>
        <v>68.37</v>
      </c>
      <c r="I31" s="16">
        <f t="shared" si="4"/>
        <v>18846.189999999999</v>
      </c>
      <c r="J31" s="17">
        <f t="shared" si="0"/>
        <v>1.2828267711635592E-2</v>
      </c>
    </row>
    <row r="32" spans="1:10">
      <c r="A32" s="13" t="s">
        <v>88</v>
      </c>
      <c r="B32" s="14" t="s">
        <v>89</v>
      </c>
      <c r="C32" s="13" t="s">
        <v>24</v>
      </c>
      <c r="D32" s="13" t="s">
        <v>90</v>
      </c>
      <c r="E32" s="15" t="s">
        <v>19</v>
      </c>
      <c r="F32" s="14">
        <v>1056.83</v>
      </c>
      <c r="G32" s="16">
        <v>15.91</v>
      </c>
      <c r="H32" s="16">
        <f t="shared" si="3"/>
        <v>20.49</v>
      </c>
      <c r="I32" s="16">
        <f t="shared" si="4"/>
        <v>21654.44</v>
      </c>
      <c r="J32" s="17">
        <f t="shared" si="0"/>
        <v>1.4739793744282014E-2</v>
      </c>
    </row>
    <row r="33" spans="1:10">
      <c r="A33" s="13" t="s">
        <v>91</v>
      </c>
      <c r="B33" s="14" t="s">
        <v>92</v>
      </c>
      <c r="C33" s="13" t="s">
        <v>24</v>
      </c>
      <c r="D33" s="13" t="s">
        <v>93</v>
      </c>
      <c r="E33" s="15" t="s">
        <v>19</v>
      </c>
      <c r="F33" s="14">
        <v>1056.83</v>
      </c>
      <c r="G33" s="16">
        <v>53.49</v>
      </c>
      <c r="H33" s="16">
        <f t="shared" si="3"/>
        <v>68.900000000000006</v>
      </c>
      <c r="I33" s="16">
        <f t="shared" si="4"/>
        <v>72815.58</v>
      </c>
      <c r="J33" s="17">
        <f t="shared" si="0"/>
        <v>4.956427552826425E-2</v>
      </c>
    </row>
    <row r="34" spans="1:10">
      <c r="A34" s="13" t="s">
        <v>94</v>
      </c>
      <c r="B34" s="14" t="s">
        <v>95</v>
      </c>
      <c r="C34" s="13" t="s">
        <v>24</v>
      </c>
      <c r="D34" s="13" t="s">
        <v>96</v>
      </c>
      <c r="E34" s="15" t="s">
        <v>19</v>
      </c>
      <c r="F34" s="14">
        <v>7.9950000000000001</v>
      </c>
      <c r="G34" s="16">
        <v>891.04</v>
      </c>
      <c r="H34" s="16">
        <f t="shared" si="3"/>
        <v>1147.83</v>
      </c>
      <c r="I34" s="16">
        <f t="shared" si="4"/>
        <v>9176.9</v>
      </c>
      <c r="J34" s="17">
        <f t="shared" si="0"/>
        <v>6.2465532801541674E-3</v>
      </c>
    </row>
    <row r="35" spans="1:10">
      <c r="A35" s="13" t="s">
        <v>97</v>
      </c>
      <c r="B35" s="14" t="s">
        <v>98</v>
      </c>
      <c r="C35" s="13" t="s">
        <v>24</v>
      </c>
      <c r="D35" s="13" t="s">
        <v>99</v>
      </c>
      <c r="E35" s="15" t="s">
        <v>19</v>
      </c>
      <c r="F35" s="14">
        <v>1008.12</v>
      </c>
      <c r="G35" s="16">
        <v>52.32</v>
      </c>
      <c r="H35" s="16">
        <f t="shared" si="3"/>
        <v>67.39</v>
      </c>
      <c r="I35" s="16">
        <f t="shared" si="4"/>
        <v>67937.2</v>
      </c>
      <c r="J35" s="17">
        <f t="shared" si="0"/>
        <v>4.6243648672698812E-2</v>
      </c>
    </row>
    <row r="36" spans="1:10" ht="38.25">
      <c r="A36" s="13" t="s">
        <v>100</v>
      </c>
      <c r="B36" s="14" t="s">
        <v>101</v>
      </c>
      <c r="C36" s="13" t="s">
        <v>17</v>
      </c>
      <c r="D36" s="13" t="s">
        <v>102</v>
      </c>
      <c r="E36" s="15" t="s">
        <v>19</v>
      </c>
      <c r="F36" s="14">
        <v>147.91</v>
      </c>
      <c r="G36" s="16">
        <v>9.75</v>
      </c>
      <c r="H36" s="16">
        <f t="shared" si="3"/>
        <v>12.55</v>
      </c>
      <c r="I36" s="16">
        <f t="shared" si="4"/>
        <v>1856.27</v>
      </c>
      <c r="J36" s="17">
        <f t="shared" si="0"/>
        <v>1.2635301090075926E-3</v>
      </c>
    </row>
    <row r="37" spans="1:10" ht="63.75">
      <c r="A37" s="13" t="s">
        <v>103</v>
      </c>
      <c r="B37" s="14" t="s">
        <v>104</v>
      </c>
      <c r="C37" s="13" t="s">
        <v>17</v>
      </c>
      <c r="D37" s="13" t="s">
        <v>105</v>
      </c>
      <c r="E37" s="15" t="s">
        <v>19</v>
      </c>
      <c r="F37" s="14">
        <v>523.37</v>
      </c>
      <c r="G37" s="16">
        <v>43.9</v>
      </c>
      <c r="H37" s="16">
        <f t="shared" si="3"/>
        <v>56.55</v>
      </c>
      <c r="I37" s="16">
        <f t="shared" si="4"/>
        <v>29596.57</v>
      </c>
      <c r="J37" s="17">
        <f t="shared" si="0"/>
        <v>2.0145860956838631E-2</v>
      </c>
    </row>
    <row r="38" spans="1:10">
      <c r="A38" s="13" t="s">
        <v>106</v>
      </c>
      <c r="B38" s="14" t="s">
        <v>89</v>
      </c>
      <c r="C38" s="13" t="s">
        <v>24</v>
      </c>
      <c r="D38" s="13" t="s">
        <v>90</v>
      </c>
      <c r="E38" s="15" t="s">
        <v>19</v>
      </c>
      <c r="F38" s="14">
        <v>468.26</v>
      </c>
      <c r="G38" s="16">
        <v>15.91</v>
      </c>
      <c r="H38" s="16">
        <f t="shared" si="3"/>
        <v>20.49</v>
      </c>
      <c r="I38" s="16">
        <f t="shared" si="4"/>
        <v>9594.64</v>
      </c>
      <c r="J38" s="17">
        <f t="shared" si="0"/>
        <v>6.5309014987521251E-3</v>
      </c>
    </row>
    <row r="39" spans="1:10">
      <c r="A39" s="13" t="s">
        <v>107</v>
      </c>
      <c r="B39" s="14" t="s">
        <v>92</v>
      </c>
      <c r="C39" s="13" t="s">
        <v>24</v>
      </c>
      <c r="D39" s="13" t="s">
        <v>93</v>
      </c>
      <c r="E39" s="15" t="s">
        <v>19</v>
      </c>
      <c r="F39" s="14">
        <v>468.26</v>
      </c>
      <c r="G39" s="16">
        <v>53.49</v>
      </c>
      <c r="H39" s="16">
        <f t="shared" si="3"/>
        <v>68.900000000000006</v>
      </c>
      <c r="I39" s="16">
        <f t="shared" si="4"/>
        <v>32263.11</v>
      </c>
      <c r="J39" s="17">
        <f t="shared" ref="J39:J70" si="5">I39 / 1469114.18</f>
        <v>2.1960927502585267E-2</v>
      </c>
    </row>
    <row r="40" spans="1:10">
      <c r="A40" s="13" t="s">
        <v>108</v>
      </c>
      <c r="B40" s="14" t="s">
        <v>98</v>
      </c>
      <c r="C40" s="13" t="s">
        <v>24</v>
      </c>
      <c r="D40" s="13" t="s">
        <v>99</v>
      </c>
      <c r="E40" s="15" t="s">
        <v>19</v>
      </c>
      <c r="F40" s="14">
        <v>62.39</v>
      </c>
      <c r="G40" s="16">
        <v>52.32</v>
      </c>
      <c r="H40" s="16">
        <f t="shared" si="3"/>
        <v>67.39</v>
      </c>
      <c r="I40" s="16">
        <f t="shared" si="4"/>
        <v>4204.46</v>
      </c>
      <c r="J40" s="17">
        <f t="shared" si="5"/>
        <v>2.8619014486675229E-3</v>
      </c>
    </row>
    <row r="41" spans="1:10">
      <c r="A41" s="13" t="s">
        <v>109</v>
      </c>
      <c r="B41" s="14" t="s">
        <v>110</v>
      </c>
      <c r="C41" s="13" t="s">
        <v>24</v>
      </c>
      <c r="D41" s="13" t="s">
        <v>111</v>
      </c>
      <c r="E41" s="15" t="s">
        <v>19</v>
      </c>
      <c r="F41" s="14">
        <v>7.28</v>
      </c>
      <c r="G41" s="16">
        <v>56.23</v>
      </c>
      <c r="H41" s="16">
        <f t="shared" si="3"/>
        <v>72.430000000000007</v>
      </c>
      <c r="I41" s="16">
        <f t="shared" si="4"/>
        <v>527.29</v>
      </c>
      <c r="J41" s="17">
        <f t="shared" si="5"/>
        <v>3.5891696314577806E-4</v>
      </c>
    </row>
    <row r="42" spans="1:10">
      <c r="A42" s="9" t="s">
        <v>112</v>
      </c>
      <c r="B42" s="9"/>
      <c r="C42" s="9"/>
      <c r="D42" s="9" t="s">
        <v>113</v>
      </c>
      <c r="E42" s="9"/>
      <c r="F42" s="10"/>
      <c r="G42" s="9"/>
      <c r="H42" s="9"/>
      <c r="I42" s="11">
        <v>155241.79999999999</v>
      </c>
      <c r="J42" s="12">
        <f t="shared" si="5"/>
        <v>0.10567034347187364</v>
      </c>
    </row>
    <row r="43" spans="1:10" ht="38.25">
      <c r="A43" s="13" t="s">
        <v>114</v>
      </c>
      <c r="B43" s="14" t="s">
        <v>115</v>
      </c>
      <c r="C43" s="13" t="s">
        <v>17</v>
      </c>
      <c r="D43" s="13" t="s">
        <v>116</v>
      </c>
      <c r="E43" s="15" t="s">
        <v>117</v>
      </c>
      <c r="F43" s="14">
        <v>8</v>
      </c>
      <c r="G43" s="16">
        <v>384.36</v>
      </c>
      <c r="H43" s="16">
        <f t="shared" ref="H43:H54" si="6">TRUNC(G43 * (1 + 28.82 / 100), 2)</f>
        <v>495.13</v>
      </c>
      <c r="I43" s="16">
        <f t="shared" ref="I43:I54" si="7">TRUNC(F43 * H43, 2)</f>
        <v>3961.04</v>
      </c>
      <c r="J43" s="17">
        <f t="shared" si="5"/>
        <v>2.6962097663504958E-3</v>
      </c>
    </row>
    <row r="44" spans="1:10" ht="38.25">
      <c r="A44" s="13" t="s">
        <v>118</v>
      </c>
      <c r="B44" s="14" t="s">
        <v>119</v>
      </c>
      <c r="C44" s="13" t="s">
        <v>17</v>
      </c>
      <c r="D44" s="13" t="s">
        <v>120</v>
      </c>
      <c r="E44" s="15" t="s">
        <v>117</v>
      </c>
      <c r="F44" s="14">
        <v>17</v>
      </c>
      <c r="G44" s="16">
        <v>470.98</v>
      </c>
      <c r="H44" s="16">
        <f t="shared" si="6"/>
        <v>606.71</v>
      </c>
      <c r="I44" s="16">
        <f t="shared" si="7"/>
        <v>10314.07</v>
      </c>
      <c r="J44" s="17">
        <f t="shared" si="5"/>
        <v>7.020604756534308E-3</v>
      </c>
    </row>
    <row r="45" spans="1:10">
      <c r="A45" s="13" t="s">
        <v>121</v>
      </c>
      <c r="B45" s="14" t="s">
        <v>122</v>
      </c>
      <c r="C45" s="13" t="s">
        <v>24</v>
      </c>
      <c r="D45" s="13" t="s">
        <v>123</v>
      </c>
      <c r="E45" s="15" t="s">
        <v>19</v>
      </c>
      <c r="F45" s="14">
        <v>10.08</v>
      </c>
      <c r="G45" s="16">
        <v>522.23</v>
      </c>
      <c r="H45" s="16">
        <f t="shared" si="6"/>
        <v>672.73</v>
      </c>
      <c r="I45" s="16">
        <f t="shared" si="7"/>
        <v>6781.11</v>
      </c>
      <c r="J45" s="17">
        <f t="shared" si="5"/>
        <v>4.6157814636300087E-3</v>
      </c>
    </row>
    <row r="46" spans="1:10">
      <c r="A46" s="13" t="s">
        <v>124</v>
      </c>
      <c r="B46" s="14" t="s">
        <v>125</v>
      </c>
      <c r="C46" s="13" t="s">
        <v>24</v>
      </c>
      <c r="D46" s="13" t="s">
        <v>126</v>
      </c>
      <c r="E46" s="15" t="s">
        <v>117</v>
      </c>
      <c r="F46" s="14">
        <v>26</v>
      </c>
      <c r="G46" s="16">
        <v>96.11</v>
      </c>
      <c r="H46" s="16">
        <f t="shared" si="6"/>
        <v>123.8</v>
      </c>
      <c r="I46" s="16">
        <f t="shared" si="7"/>
        <v>3218.8</v>
      </c>
      <c r="J46" s="17">
        <f t="shared" si="5"/>
        <v>2.1909801456003919E-3</v>
      </c>
    </row>
    <row r="47" spans="1:10">
      <c r="A47" s="13" t="s">
        <v>127</v>
      </c>
      <c r="B47" s="14" t="s">
        <v>128</v>
      </c>
      <c r="C47" s="13" t="s">
        <v>24</v>
      </c>
      <c r="D47" s="13" t="s">
        <v>129</v>
      </c>
      <c r="E47" s="15" t="s">
        <v>19</v>
      </c>
      <c r="F47" s="14">
        <v>172.62</v>
      </c>
      <c r="G47" s="16">
        <v>30.05</v>
      </c>
      <c r="H47" s="16">
        <f t="shared" si="6"/>
        <v>38.71</v>
      </c>
      <c r="I47" s="16">
        <f t="shared" si="7"/>
        <v>6682.12</v>
      </c>
      <c r="J47" s="17">
        <f t="shared" si="5"/>
        <v>4.5484007240335807E-3</v>
      </c>
    </row>
    <row r="48" spans="1:10">
      <c r="A48" s="13" t="s">
        <v>130</v>
      </c>
      <c r="B48" s="14" t="s">
        <v>131</v>
      </c>
      <c r="C48" s="13" t="s">
        <v>24</v>
      </c>
      <c r="D48" s="13" t="s">
        <v>132</v>
      </c>
      <c r="E48" s="15" t="s">
        <v>19</v>
      </c>
      <c r="F48" s="14">
        <v>44</v>
      </c>
      <c r="G48" s="16">
        <v>1150.24</v>
      </c>
      <c r="H48" s="16">
        <f t="shared" si="6"/>
        <v>1481.73</v>
      </c>
      <c r="I48" s="16">
        <f t="shared" si="7"/>
        <v>65196.12</v>
      </c>
      <c r="J48" s="17">
        <f t="shared" si="5"/>
        <v>4.4377844069274454E-2</v>
      </c>
    </row>
    <row r="49" spans="1:10" ht="51">
      <c r="A49" s="13" t="s">
        <v>133</v>
      </c>
      <c r="B49" s="14" t="s">
        <v>134</v>
      </c>
      <c r="C49" s="13" t="s">
        <v>17</v>
      </c>
      <c r="D49" s="13" t="s">
        <v>135</v>
      </c>
      <c r="E49" s="15" t="s">
        <v>19</v>
      </c>
      <c r="F49" s="14">
        <v>2.4</v>
      </c>
      <c r="G49" s="16">
        <v>346.38</v>
      </c>
      <c r="H49" s="16">
        <f t="shared" si="6"/>
        <v>446.2</v>
      </c>
      <c r="I49" s="16">
        <f t="shared" si="7"/>
        <v>1070.8800000000001</v>
      </c>
      <c r="J49" s="17">
        <f t="shared" si="5"/>
        <v>7.2892904757069338E-4</v>
      </c>
    </row>
    <row r="50" spans="1:10" ht="38.25">
      <c r="A50" s="13" t="s">
        <v>136</v>
      </c>
      <c r="B50" s="14" t="s">
        <v>137</v>
      </c>
      <c r="C50" s="13" t="s">
        <v>17</v>
      </c>
      <c r="D50" s="13" t="s">
        <v>138</v>
      </c>
      <c r="E50" s="15" t="s">
        <v>19</v>
      </c>
      <c r="F50" s="14">
        <v>17.57</v>
      </c>
      <c r="G50" s="16">
        <v>320.42</v>
      </c>
      <c r="H50" s="16">
        <f t="shared" si="6"/>
        <v>412.76</v>
      </c>
      <c r="I50" s="16">
        <f t="shared" si="7"/>
        <v>7252.19</v>
      </c>
      <c r="J50" s="17">
        <f t="shared" si="5"/>
        <v>4.9364372754199404E-3</v>
      </c>
    </row>
    <row r="51" spans="1:10">
      <c r="A51" s="13" t="s">
        <v>139</v>
      </c>
      <c r="B51" s="14" t="s">
        <v>140</v>
      </c>
      <c r="C51" s="13" t="s">
        <v>141</v>
      </c>
      <c r="D51" s="13" t="s">
        <v>142</v>
      </c>
      <c r="E51" s="15" t="s">
        <v>117</v>
      </c>
      <c r="F51" s="14">
        <v>1</v>
      </c>
      <c r="G51" s="16">
        <v>81.63</v>
      </c>
      <c r="H51" s="16">
        <f t="shared" si="6"/>
        <v>105.15</v>
      </c>
      <c r="I51" s="16">
        <f t="shared" si="7"/>
        <v>105.15</v>
      </c>
      <c r="J51" s="17">
        <f t="shared" si="5"/>
        <v>7.1573742484740032E-5</v>
      </c>
    </row>
    <row r="52" spans="1:10">
      <c r="A52" s="13" t="s">
        <v>143</v>
      </c>
      <c r="B52" s="14" t="s">
        <v>144</v>
      </c>
      <c r="C52" s="13" t="s">
        <v>24</v>
      </c>
      <c r="D52" s="13" t="s">
        <v>145</v>
      </c>
      <c r="E52" s="15" t="s">
        <v>19</v>
      </c>
      <c r="F52" s="14">
        <v>37.159999999999997</v>
      </c>
      <c r="G52" s="16">
        <v>651.88</v>
      </c>
      <c r="H52" s="16">
        <f t="shared" si="6"/>
        <v>839.75</v>
      </c>
      <c r="I52" s="16">
        <f t="shared" si="7"/>
        <v>31205.11</v>
      </c>
      <c r="J52" s="17">
        <f t="shared" si="5"/>
        <v>2.1240765642871952E-2</v>
      </c>
    </row>
    <row r="53" spans="1:10">
      <c r="A53" s="13" t="s">
        <v>146</v>
      </c>
      <c r="B53" s="14" t="s">
        <v>147</v>
      </c>
      <c r="C53" s="13" t="s">
        <v>24</v>
      </c>
      <c r="D53" s="13" t="s">
        <v>148</v>
      </c>
      <c r="E53" s="15" t="s">
        <v>19</v>
      </c>
      <c r="F53" s="14">
        <v>44.88</v>
      </c>
      <c r="G53" s="16">
        <v>258.76</v>
      </c>
      <c r="H53" s="16">
        <f t="shared" si="6"/>
        <v>333.33</v>
      </c>
      <c r="I53" s="16">
        <f t="shared" si="7"/>
        <v>14959.85</v>
      </c>
      <c r="J53" s="17">
        <f t="shared" si="5"/>
        <v>1.0182904912128751E-2</v>
      </c>
    </row>
    <row r="54" spans="1:10">
      <c r="A54" s="13" t="s">
        <v>149</v>
      </c>
      <c r="B54" s="14" t="s">
        <v>150</v>
      </c>
      <c r="C54" s="13" t="s">
        <v>24</v>
      </c>
      <c r="D54" s="13" t="s">
        <v>151</v>
      </c>
      <c r="E54" s="15" t="s">
        <v>117</v>
      </c>
      <c r="F54" s="14">
        <v>16</v>
      </c>
      <c r="G54" s="16">
        <v>218.11</v>
      </c>
      <c r="H54" s="16">
        <f t="shared" si="6"/>
        <v>280.95999999999998</v>
      </c>
      <c r="I54" s="16">
        <f t="shared" si="7"/>
        <v>4495.3599999999997</v>
      </c>
      <c r="J54" s="17">
        <f t="shared" si="5"/>
        <v>3.0599119259743309E-3</v>
      </c>
    </row>
    <row r="55" spans="1:10">
      <c r="A55" s="9" t="s">
        <v>152</v>
      </c>
      <c r="B55" s="9"/>
      <c r="C55" s="9"/>
      <c r="D55" s="9" t="s">
        <v>153</v>
      </c>
      <c r="E55" s="9"/>
      <c r="F55" s="10"/>
      <c r="G55" s="9"/>
      <c r="H55" s="9"/>
      <c r="I55" s="11">
        <v>124015.38</v>
      </c>
      <c r="J55" s="12">
        <f t="shared" si="5"/>
        <v>8.4415072489464366E-2</v>
      </c>
    </row>
    <row r="56" spans="1:10">
      <c r="A56" s="13" t="s">
        <v>154</v>
      </c>
      <c r="B56" s="14" t="s">
        <v>155</v>
      </c>
      <c r="C56" s="13" t="s">
        <v>24</v>
      </c>
      <c r="D56" s="13" t="s">
        <v>156</v>
      </c>
      <c r="E56" s="15" t="s">
        <v>117</v>
      </c>
      <c r="F56" s="14">
        <v>61</v>
      </c>
      <c r="G56" s="16">
        <v>25.42</v>
      </c>
      <c r="H56" s="16">
        <f t="shared" ref="H56:H93" si="8">TRUNC(G56 * (1 + 28.82 / 100), 2)</f>
        <v>32.74</v>
      </c>
      <c r="I56" s="16">
        <f t="shared" ref="I56:I93" si="9">TRUNC(F56 * H56, 2)</f>
        <v>1997.14</v>
      </c>
      <c r="J56" s="17">
        <f t="shared" si="5"/>
        <v>1.3594178227862453E-3</v>
      </c>
    </row>
    <row r="57" spans="1:10">
      <c r="A57" s="13" t="s">
        <v>157</v>
      </c>
      <c r="B57" s="14" t="s">
        <v>158</v>
      </c>
      <c r="C57" s="13" t="s">
        <v>24</v>
      </c>
      <c r="D57" s="13" t="s">
        <v>159</v>
      </c>
      <c r="E57" s="15" t="s">
        <v>117</v>
      </c>
      <c r="F57" s="14">
        <v>11</v>
      </c>
      <c r="G57" s="16">
        <v>356.98</v>
      </c>
      <c r="H57" s="16">
        <f t="shared" si="8"/>
        <v>459.86</v>
      </c>
      <c r="I57" s="16">
        <f t="shared" si="9"/>
        <v>5058.46</v>
      </c>
      <c r="J57" s="17">
        <f t="shared" si="5"/>
        <v>3.4432041218198576E-3</v>
      </c>
    </row>
    <row r="58" spans="1:10">
      <c r="A58" s="13" t="s">
        <v>160</v>
      </c>
      <c r="B58" s="14" t="s">
        <v>161</v>
      </c>
      <c r="C58" s="13" t="s">
        <v>24</v>
      </c>
      <c r="D58" s="13" t="s">
        <v>162</v>
      </c>
      <c r="E58" s="15" t="s">
        <v>117</v>
      </c>
      <c r="F58" s="14">
        <v>26</v>
      </c>
      <c r="G58" s="16">
        <v>114.36</v>
      </c>
      <c r="H58" s="16">
        <f t="shared" si="8"/>
        <v>147.31</v>
      </c>
      <c r="I58" s="16">
        <f t="shared" si="9"/>
        <v>3830.06</v>
      </c>
      <c r="J58" s="17">
        <f t="shared" si="5"/>
        <v>2.6070540003909023E-3</v>
      </c>
    </row>
    <row r="59" spans="1:10" ht="25.5">
      <c r="A59" s="13" t="s">
        <v>163</v>
      </c>
      <c r="B59" s="14" t="s">
        <v>164</v>
      </c>
      <c r="C59" s="13" t="s">
        <v>17</v>
      </c>
      <c r="D59" s="13" t="s">
        <v>165</v>
      </c>
      <c r="E59" s="15" t="s">
        <v>117</v>
      </c>
      <c r="F59" s="14">
        <v>3</v>
      </c>
      <c r="G59" s="16">
        <v>25.65</v>
      </c>
      <c r="H59" s="16">
        <f t="shared" si="8"/>
        <v>33.04</v>
      </c>
      <c r="I59" s="16">
        <f t="shared" si="9"/>
        <v>99.12</v>
      </c>
      <c r="J59" s="17">
        <f t="shared" si="5"/>
        <v>6.7469228293746375E-5</v>
      </c>
    </row>
    <row r="60" spans="1:10" ht="38.25">
      <c r="A60" s="13" t="s">
        <v>166</v>
      </c>
      <c r="B60" s="14" t="s">
        <v>167</v>
      </c>
      <c r="C60" s="13" t="s">
        <v>17</v>
      </c>
      <c r="D60" s="13" t="s">
        <v>168</v>
      </c>
      <c r="E60" s="15" t="s">
        <v>117</v>
      </c>
      <c r="F60" s="14">
        <v>2</v>
      </c>
      <c r="G60" s="16">
        <v>409.28</v>
      </c>
      <c r="H60" s="16">
        <f t="shared" si="8"/>
        <v>527.23</v>
      </c>
      <c r="I60" s="16">
        <f t="shared" si="9"/>
        <v>1054.46</v>
      </c>
      <c r="J60" s="17">
        <f t="shared" si="5"/>
        <v>7.1775224441710862E-4</v>
      </c>
    </row>
    <row r="61" spans="1:10">
      <c r="A61" s="13" t="s">
        <v>169</v>
      </c>
      <c r="B61" s="14" t="s">
        <v>170</v>
      </c>
      <c r="C61" s="13" t="s">
        <v>24</v>
      </c>
      <c r="D61" s="13" t="s">
        <v>171</v>
      </c>
      <c r="E61" s="15" t="s">
        <v>172</v>
      </c>
      <c r="F61" s="14">
        <v>103</v>
      </c>
      <c r="G61" s="16">
        <v>261.68</v>
      </c>
      <c r="H61" s="16">
        <f t="shared" si="8"/>
        <v>337.09</v>
      </c>
      <c r="I61" s="16">
        <f t="shared" si="9"/>
        <v>34720.269999999997</v>
      </c>
      <c r="J61" s="17">
        <f t="shared" si="5"/>
        <v>2.3633472791066517E-2</v>
      </c>
    </row>
    <row r="62" spans="1:10">
      <c r="A62" s="13" t="s">
        <v>173</v>
      </c>
      <c r="B62" s="14" t="s">
        <v>174</v>
      </c>
      <c r="C62" s="13" t="s">
        <v>24</v>
      </c>
      <c r="D62" s="13" t="s">
        <v>175</v>
      </c>
      <c r="E62" s="15" t="s">
        <v>117</v>
      </c>
      <c r="F62" s="14">
        <v>73</v>
      </c>
      <c r="G62" s="16">
        <v>28.52</v>
      </c>
      <c r="H62" s="16">
        <f t="shared" si="8"/>
        <v>36.729999999999997</v>
      </c>
      <c r="I62" s="16">
        <f t="shared" si="9"/>
        <v>2681.29</v>
      </c>
      <c r="J62" s="17">
        <f t="shared" si="5"/>
        <v>1.8251066094808234E-3</v>
      </c>
    </row>
    <row r="63" spans="1:10" ht="25.5">
      <c r="A63" s="13" t="s">
        <v>176</v>
      </c>
      <c r="B63" s="14" t="s">
        <v>177</v>
      </c>
      <c r="C63" s="13" t="s">
        <v>17</v>
      </c>
      <c r="D63" s="13" t="s">
        <v>178</v>
      </c>
      <c r="E63" s="15" t="s">
        <v>117</v>
      </c>
      <c r="F63" s="14">
        <v>10</v>
      </c>
      <c r="G63" s="16">
        <v>66.64</v>
      </c>
      <c r="H63" s="16">
        <f t="shared" si="8"/>
        <v>85.84</v>
      </c>
      <c r="I63" s="16">
        <f t="shared" si="9"/>
        <v>858.4</v>
      </c>
      <c r="J63" s="17">
        <f t="shared" si="5"/>
        <v>5.8429767521541451E-4</v>
      </c>
    </row>
    <row r="64" spans="1:10">
      <c r="A64" s="13" t="s">
        <v>179</v>
      </c>
      <c r="B64" s="14" t="s">
        <v>180</v>
      </c>
      <c r="C64" s="13" t="s">
        <v>24</v>
      </c>
      <c r="D64" s="13" t="s">
        <v>181</v>
      </c>
      <c r="E64" s="15" t="s">
        <v>117</v>
      </c>
      <c r="F64" s="14">
        <v>14</v>
      </c>
      <c r="G64" s="16">
        <v>38.47</v>
      </c>
      <c r="H64" s="16">
        <f t="shared" si="8"/>
        <v>49.55</v>
      </c>
      <c r="I64" s="16">
        <f t="shared" si="9"/>
        <v>693.7</v>
      </c>
      <c r="J64" s="17">
        <f t="shared" si="5"/>
        <v>4.7218930253603575E-4</v>
      </c>
    </row>
    <row r="65" spans="1:10">
      <c r="A65" s="13" t="s">
        <v>182</v>
      </c>
      <c r="B65" s="14" t="s">
        <v>183</v>
      </c>
      <c r="C65" s="13" t="s">
        <v>141</v>
      </c>
      <c r="D65" s="13" t="s">
        <v>184</v>
      </c>
      <c r="E65" s="15" t="s">
        <v>117</v>
      </c>
      <c r="F65" s="14">
        <v>95</v>
      </c>
      <c r="G65" s="16">
        <v>113.39</v>
      </c>
      <c r="H65" s="16">
        <f t="shared" si="8"/>
        <v>146.06</v>
      </c>
      <c r="I65" s="16">
        <f t="shared" si="9"/>
        <v>13875.7</v>
      </c>
      <c r="J65" s="17">
        <f t="shared" si="5"/>
        <v>9.4449432106087222E-3</v>
      </c>
    </row>
    <row r="66" spans="1:10" ht="25.5">
      <c r="A66" s="13" t="s">
        <v>185</v>
      </c>
      <c r="B66" s="14" t="s">
        <v>186</v>
      </c>
      <c r="C66" s="13" t="s">
        <v>17</v>
      </c>
      <c r="D66" s="13" t="s">
        <v>187</v>
      </c>
      <c r="E66" s="15" t="s">
        <v>117</v>
      </c>
      <c r="F66" s="14">
        <v>18</v>
      </c>
      <c r="G66" s="16">
        <v>27.21</v>
      </c>
      <c r="H66" s="16">
        <f t="shared" si="8"/>
        <v>35.049999999999997</v>
      </c>
      <c r="I66" s="16">
        <f t="shared" si="9"/>
        <v>630.9</v>
      </c>
      <c r="J66" s="17">
        <f t="shared" si="5"/>
        <v>4.2944245490844011E-4</v>
      </c>
    </row>
    <row r="67" spans="1:10" ht="25.5">
      <c r="A67" s="13" t="s">
        <v>188</v>
      </c>
      <c r="B67" s="14" t="s">
        <v>189</v>
      </c>
      <c r="C67" s="13" t="s">
        <v>17</v>
      </c>
      <c r="D67" s="13" t="s">
        <v>190</v>
      </c>
      <c r="E67" s="15" t="s">
        <v>117</v>
      </c>
      <c r="F67" s="14">
        <v>13</v>
      </c>
      <c r="G67" s="16">
        <v>41.61</v>
      </c>
      <c r="H67" s="16">
        <f t="shared" si="8"/>
        <v>53.6</v>
      </c>
      <c r="I67" s="16">
        <f t="shared" si="9"/>
        <v>696.8</v>
      </c>
      <c r="J67" s="17">
        <f t="shared" si="5"/>
        <v>4.7429941762593293E-4</v>
      </c>
    </row>
    <row r="68" spans="1:10" ht="25.5">
      <c r="A68" s="13" t="s">
        <v>191</v>
      </c>
      <c r="B68" s="14" t="s">
        <v>192</v>
      </c>
      <c r="C68" s="13" t="s">
        <v>17</v>
      </c>
      <c r="D68" s="13" t="s">
        <v>193</v>
      </c>
      <c r="E68" s="15" t="s">
        <v>117</v>
      </c>
      <c r="F68" s="14">
        <v>4</v>
      </c>
      <c r="G68" s="16">
        <v>56.01</v>
      </c>
      <c r="H68" s="16">
        <f t="shared" si="8"/>
        <v>72.150000000000006</v>
      </c>
      <c r="I68" s="16">
        <f t="shared" si="9"/>
        <v>288.60000000000002</v>
      </c>
      <c r="J68" s="17">
        <f t="shared" si="5"/>
        <v>1.9644490804656179E-4</v>
      </c>
    </row>
    <row r="69" spans="1:10" ht="25.5">
      <c r="A69" s="13" t="s">
        <v>194</v>
      </c>
      <c r="B69" s="14" t="s">
        <v>195</v>
      </c>
      <c r="C69" s="13" t="s">
        <v>17</v>
      </c>
      <c r="D69" s="13" t="s">
        <v>196</v>
      </c>
      <c r="E69" s="15" t="s">
        <v>117</v>
      </c>
      <c r="F69" s="14">
        <v>3</v>
      </c>
      <c r="G69" s="16">
        <v>75.61</v>
      </c>
      <c r="H69" s="16">
        <f t="shared" si="8"/>
        <v>97.4</v>
      </c>
      <c r="I69" s="16">
        <f t="shared" si="9"/>
        <v>292.2</v>
      </c>
      <c r="J69" s="17">
        <f t="shared" si="5"/>
        <v>1.9889536427999081E-4</v>
      </c>
    </row>
    <row r="70" spans="1:10" ht="38.25">
      <c r="A70" s="13" t="s">
        <v>197</v>
      </c>
      <c r="B70" s="14" t="s">
        <v>198</v>
      </c>
      <c r="C70" s="13" t="s">
        <v>17</v>
      </c>
      <c r="D70" s="13" t="s">
        <v>199</v>
      </c>
      <c r="E70" s="15" t="s">
        <v>117</v>
      </c>
      <c r="F70" s="14">
        <v>2</v>
      </c>
      <c r="G70" s="16">
        <v>47.41</v>
      </c>
      <c r="H70" s="16">
        <f t="shared" si="8"/>
        <v>61.07</v>
      </c>
      <c r="I70" s="16">
        <f t="shared" si="9"/>
        <v>122.14</v>
      </c>
      <c r="J70" s="17">
        <f t="shared" si="5"/>
        <v>8.3138534541950989E-5</v>
      </c>
    </row>
    <row r="71" spans="1:10" ht="38.25">
      <c r="A71" s="13" t="s">
        <v>200</v>
      </c>
      <c r="B71" s="14" t="s">
        <v>201</v>
      </c>
      <c r="C71" s="13" t="s">
        <v>17</v>
      </c>
      <c r="D71" s="13" t="s">
        <v>202</v>
      </c>
      <c r="E71" s="15" t="s">
        <v>117</v>
      </c>
      <c r="F71" s="14">
        <v>1</v>
      </c>
      <c r="G71" s="16">
        <v>514.28</v>
      </c>
      <c r="H71" s="16">
        <f t="shared" si="8"/>
        <v>662.49</v>
      </c>
      <c r="I71" s="16">
        <f t="shared" si="9"/>
        <v>662.49</v>
      </c>
      <c r="J71" s="17">
        <f t="shared" ref="J71:J102" si="10">I71 / 1469114.18</f>
        <v>4.5094520835678003E-4</v>
      </c>
    </row>
    <row r="72" spans="1:10" ht="25.5">
      <c r="A72" s="13" t="s">
        <v>203</v>
      </c>
      <c r="B72" s="14" t="s">
        <v>204</v>
      </c>
      <c r="C72" s="13" t="s">
        <v>17</v>
      </c>
      <c r="D72" s="13" t="s">
        <v>205</v>
      </c>
      <c r="E72" s="15" t="s">
        <v>117</v>
      </c>
      <c r="F72" s="14">
        <v>1</v>
      </c>
      <c r="G72" s="16">
        <v>14.52</v>
      </c>
      <c r="H72" s="16">
        <f t="shared" si="8"/>
        <v>18.7</v>
      </c>
      <c r="I72" s="16">
        <f t="shared" si="9"/>
        <v>18.7</v>
      </c>
      <c r="J72" s="17">
        <f t="shared" si="10"/>
        <v>1.2728758768089762E-5</v>
      </c>
    </row>
    <row r="73" spans="1:10" ht="25.5">
      <c r="A73" s="13" t="s">
        <v>206</v>
      </c>
      <c r="B73" s="14" t="s">
        <v>207</v>
      </c>
      <c r="C73" s="13" t="s">
        <v>17</v>
      </c>
      <c r="D73" s="13" t="s">
        <v>208</v>
      </c>
      <c r="E73" s="15" t="s">
        <v>117</v>
      </c>
      <c r="F73" s="14">
        <v>1</v>
      </c>
      <c r="G73" s="16">
        <v>998.97</v>
      </c>
      <c r="H73" s="16">
        <f t="shared" si="8"/>
        <v>1286.8699999999999</v>
      </c>
      <c r="I73" s="16">
        <f t="shared" si="9"/>
        <v>1286.8699999999999</v>
      </c>
      <c r="J73" s="17">
        <f t="shared" si="10"/>
        <v>8.7594961475356533E-4</v>
      </c>
    </row>
    <row r="74" spans="1:10">
      <c r="A74" s="13" t="s">
        <v>209</v>
      </c>
      <c r="B74" s="14" t="s">
        <v>210</v>
      </c>
      <c r="C74" s="13" t="s">
        <v>24</v>
      </c>
      <c r="D74" s="13" t="s">
        <v>211</v>
      </c>
      <c r="E74" s="15" t="s">
        <v>117</v>
      </c>
      <c r="F74" s="14">
        <v>6</v>
      </c>
      <c r="G74" s="16">
        <v>323.85000000000002</v>
      </c>
      <c r="H74" s="16">
        <f t="shared" si="8"/>
        <v>417.18</v>
      </c>
      <c r="I74" s="16">
        <f t="shared" si="9"/>
        <v>2503.08</v>
      </c>
      <c r="J74" s="17">
        <f t="shared" si="10"/>
        <v>1.7038022191032151E-3</v>
      </c>
    </row>
    <row r="75" spans="1:10" ht="38.25">
      <c r="A75" s="13" t="s">
        <v>212</v>
      </c>
      <c r="B75" s="14" t="s">
        <v>213</v>
      </c>
      <c r="C75" s="13" t="s">
        <v>17</v>
      </c>
      <c r="D75" s="13" t="s">
        <v>214</v>
      </c>
      <c r="E75" s="15" t="s">
        <v>117</v>
      </c>
      <c r="F75" s="14">
        <v>1</v>
      </c>
      <c r="G75" s="16">
        <v>375.83</v>
      </c>
      <c r="H75" s="16">
        <f t="shared" si="8"/>
        <v>484.14</v>
      </c>
      <c r="I75" s="16">
        <f t="shared" si="9"/>
        <v>484.14</v>
      </c>
      <c r="J75" s="17">
        <f t="shared" si="10"/>
        <v>3.2954552245898275E-4</v>
      </c>
    </row>
    <row r="76" spans="1:10">
      <c r="A76" s="13" t="s">
        <v>215</v>
      </c>
      <c r="B76" s="14" t="s">
        <v>216</v>
      </c>
      <c r="C76" s="13" t="s">
        <v>24</v>
      </c>
      <c r="D76" s="13" t="s">
        <v>217</v>
      </c>
      <c r="E76" s="15" t="s">
        <v>117</v>
      </c>
      <c r="F76" s="14">
        <v>2</v>
      </c>
      <c r="G76" s="16">
        <v>348.88</v>
      </c>
      <c r="H76" s="16">
        <f t="shared" si="8"/>
        <v>449.42</v>
      </c>
      <c r="I76" s="16">
        <f t="shared" si="9"/>
        <v>898.84</v>
      </c>
      <c r="J76" s="17">
        <f t="shared" si="10"/>
        <v>6.1182446690426749E-4</v>
      </c>
    </row>
    <row r="77" spans="1:10" ht="25.5">
      <c r="A77" s="13" t="s">
        <v>218</v>
      </c>
      <c r="B77" s="14" t="s">
        <v>219</v>
      </c>
      <c r="C77" s="13" t="s">
        <v>17</v>
      </c>
      <c r="D77" s="13" t="s">
        <v>220</v>
      </c>
      <c r="E77" s="15" t="s">
        <v>117</v>
      </c>
      <c r="F77" s="14">
        <v>2</v>
      </c>
      <c r="G77" s="16">
        <v>414.19</v>
      </c>
      <c r="H77" s="16">
        <f t="shared" si="8"/>
        <v>533.54999999999995</v>
      </c>
      <c r="I77" s="16">
        <f t="shared" si="9"/>
        <v>1067.0999999999999</v>
      </c>
      <c r="J77" s="17">
        <f t="shared" si="10"/>
        <v>7.2635606852559269E-4</v>
      </c>
    </row>
    <row r="78" spans="1:10" ht="25.5">
      <c r="A78" s="13" t="s">
        <v>221</v>
      </c>
      <c r="B78" s="14" t="s">
        <v>222</v>
      </c>
      <c r="C78" s="13" t="s">
        <v>17</v>
      </c>
      <c r="D78" s="13" t="s">
        <v>223</v>
      </c>
      <c r="E78" s="15" t="s">
        <v>117</v>
      </c>
      <c r="F78" s="14">
        <v>10</v>
      </c>
      <c r="G78" s="16">
        <v>15.67</v>
      </c>
      <c r="H78" s="16">
        <f t="shared" si="8"/>
        <v>20.18</v>
      </c>
      <c r="I78" s="16">
        <f t="shared" si="9"/>
        <v>201.8</v>
      </c>
      <c r="J78" s="17">
        <f t="shared" si="10"/>
        <v>1.3736168552943925E-4</v>
      </c>
    </row>
    <row r="79" spans="1:10" ht="25.5">
      <c r="A79" s="13" t="s">
        <v>224</v>
      </c>
      <c r="B79" s="14" t="s">
        <v>225</v>
      </c>
      <c r="C79" s="13" t="s">
        <v>17</v>
      </c>
      <c r="D79" s="13" t="s">
        <v>226</v>
      </c>
      <c r="E79" s="15" t="s">
        <v>117</v>
      </c>
      <c r="F79" s="14">
        <v>10</v>
      </c>
      <c r="G79" s="16">
        <v>26.87</v>
      </c>
      <c r="H79" s="16">
        <f t="shared" si="8"/>
        <v>34.61</v>
      </c>
      <c r="I79" s="16">
        <f t="shared" si="9"/>
        <v>346.1</v>
      </c>
      <c r="J79" s="17">
        <f t="shared" si="10"/>
        <v>2.3558413955272016E-4</v>
      </c>
    </row>
    <row r="80" spans="1:10" ht="25.5">
      <c r="A80" s="13" t="s">
        <v>227</v>
      </c>
      <c r="B80" s="14" t="s">
        <v>228</v>
      </c>
      <c r="C80" s="13" t="s">
        <v>17</v>
      </c>
      <c r="D80" s="13" t="s">
        <v>229</v>
      </c>
      <c r="E80" s="15" t="s">
        <v>117</v>
      </c>
      <c r="F80" s="14">
        <v>10</v>
      </c>
      <c r="G80" s="16">
        <v>70.239999999999995</v>
      </c>
      <c r="H80" s="16">
        <f t="shared" si="8"/>
        <v>90.48</v>
      </c>
      <c r="I80" s="16">
        <f t="shared" si="9"/>
        <v>904.8</v>
      </c>
      <c r="J80" s="17">
        <f t="shared" si="10"/>
        <v>6.1588133333516663E-4</v>
      </c>
    </row>
    <row r="81" spans="1:10">
      <c r="A81" s="13" t="s">
        <v>230</v>
      </c>
      <c r="B81" s="14" t="s">
        <v>231</v>
      </c>
      <c r="C81" s="13" t="s">
        <v>24</v>
      </c>
      <c r="D81" s="13" t="s">
        <v>232</v>
      </c>
      <c r="E81" s="15" t="s">
        <v>117</v>
      </c>
      <c r="F81" s="14">
        <v>17</v>
      </c>
      <c r="G81" s="16">
        <v>40.409999999999997</v>
      </c>
      <c r="H81" s="16">
        <f t="shared" si="8"/>
        <v>52.05</v>
      </c>
      <c r="I81" s="16">
        <f t="shared" si="9"/>
        <v>884.85</v>
      </c>
      <c r="J81" s="17">
        <f t="shared" si="10"/>
        <v>6.0230172170824738E-4</v>
      </c>
    </row>
    <row r="82" spans="1:10">
      <c r="A82" s="13" t="s">
        <v>233</v>
      </c>
      <c r="B82" s="14" t="s">
        <v>234</v>
      </c>
      <c r="C82" s="13" t="s">
        <v>24</v>
      </c>
      <c r="D82" s="13" t="s">
        <v>235</v>
      </c>
      <c r="E82" s="15" t="s">
        <v>172</v>
      </c>
      <c r="F82" s="14">
        <v>17</v>
      </c>
      <c r="G82" s="16">
        <v>567.51</v>
      </c>
      <c r="H82" s="16">
        <f t="shared" si="8"/>
        <v>731.06</v>
      </c>
      <c r="I82" s="16">
        <f t="shared" si="9"/>
        <v>12428.02</v>
      </c>
      <c r="J82" s="17">
        <f t="shared" si="10"/>
        <v>8.4595330772724558E-3</v>
      </c>
    </row>
    <row r="83" spans="1:10">
      <c r="A83" s="13" t="s">
        <v>236</v>
      </c>
      <c r="B83" s="14" t="s">
        <v>237</v>
      </c>
      <c r="C83" s="13" t="s">
        <v>24</v>
      </c>
      <c r="D83" s="13" t="s">
        <v>238</v>
      </c>
      <c r="E83" s="15" t="s">
        <v>172</v>
      </c>
      <c r="F83" s="14">
        <v>12</v>
      </c>
      <c r="G83" s="16">
        <v>549.19000000000005</v>
      </c>
      <c r="H83" s="16">
        <f t="shared" si="8"/>
        <v>707.46</v>
      </c>
      <c r="I83" s="16">
        <f t="shared" si="9"/>
        <v>8489.52</v>
      </c>
      <c r="J83" s="17">
        <f t="shared" si="10"/>
        <v>5.7786658896723745E-3</v>
      </c>
    </row>
    <row r="84" spans="1:10">
      <c r="A84" s="13" t="s">
        <v>239</v>
      </c>
      <c r="B84" s="14" t="s">
        <v>240</v>
      </c>
      <c r="C84" s="13" t="s">
        <v>24</v>
      </c>
      <c r="D84" s="13" t="s">
        <v>241</v>
      </c>
      <c r="E84" s="15" t="s">
        <v>117</v>
      </c>
      <c r="F84" s="14">
        <v>1</v>
      </c>
      <c r="G84" s="16">
        <v>1718.96</v>
      </c>
      <c r="H84" s="16">
        <f t="shared" si="8"/>
        <v>2214.36</v>
      </c>
      <c r="I84" s="16">
        <f t="shared" si="9"/>
        <v>2214.36</v>
      </c>
      <c r="J84" s="17">
        <f t="shared" si="10"/>
        <v>1.5072756291822057E-3</v>
      </c>
    </row>
    <row r="85" spans="1:10">
      <c r="A85" s="13" t="s">
        <v>242</v>
      </c>
      <c r="B85" s="14" t="s">
        <v>243</v>
      </c>
      <c r="C85" s="13" t="s">
        <v>24</v>
      </c>
      <c r="D85" s="13" t="s">
        <v>244</v>
      </c>
      <c r="E85" s="15" t="s">
        <v>117</v>
      </c>
      <c r="F85" s="14">
        <v>2</v>
      </c>
      <c r="G85" s="16">
        <v>1738.64</v>
      </c>
      <c r="H85" s="16">
        <f t="shared" si="8"/>
        <v>2239.71</v>
      </c>
      <c r="I85" s="16">
        <f t="shared" si="9"/>
        <v>4479.42</v>
      </c>
      <c r="J85" s="17">
        <f t="shared" si="10"/>
        <v>3.049061850318537E-3</v>
      </c>
    </row>
    <row r="86" spans="1:10">
      <c r="A86" s="13" t="s">
        <v>245</v>
      </c>
      <c r="B86" s="14" t="s">
        <v>246</v>
      </c>
      <c r="C86" s="13" t="s">
        <v>24</v>
      </c>
      <c r="D86" s="13" t="s">
        <v>247</v>
      </c>
      <c r="E86" s="15" t="s">
        <v>172</v>
      </c>
      <c r="F86" s="14">
        <v>2</v>
      </c>
      <c r="G86" s="16">
        <v>204.37</v>
      </c>
      <c r="H86" s="16">
        <f t="shared" si="8"/>
        <v>263.26</v>
      </c>
      <c r="I86" s="16">
        <f t="shared" si="9"/>
        <v>526.52</v>
      </c>
      <c r="J86" s="17">
        <f t="shared" si="10"/>
        <v>3.5839283778473912E-4</v>
      </c>
    </row>
    <row r="87" spans="1:10">
      <c r="A87" s="13" t="s">
        <v>248</v>
      </c>
      <c r="B87" s="14" t="s">
        <v>249</v>
      </c>
      <c r="C87" s="13" t="s">
        <v>24</v>
      </c>
      <c r="D87" s="13" t="s">
        <v>250</v>
      </c>
      <c r="E87" s="15" t="s">
        <v>117</v>
      </c>
      <c r="F87" s="14">
        <v>1</v>
      </c>
      <c r="G87" s="16">
        <v>319.85000000000002</v>
      </c>
      <c r="H87" s="16">
        <f t="shared" si="8"/>
        <v>412.03</v>
      </c>
      <c r="I87" s="16">
        <f t="shared" si="9"/>
        <v>412.03</v>
      </c>
      <c r="J87" s="17">
        <f t="shared" si="10"/>
        <v>2.8046152273882485E-4</v>
      </c>
    </row>
    <row r="88" spans="1:10" ht="38.25">
      <c r="A88" s="13" t="s">
        <v>251</v>
      </c>
      <c r="B88" s="14" t="s">
        <v>252</v>
      </c>
      <c r="C88" s="13" t="s">
        <v>17</v>
      </c>
      <c r="D88" s="13" t="s">
        <v>253</v>
      </c>
      <c r="E88" s="15" t="s">
        <v>117</v>
      </c>
      <c r="F88" s="14">
        <v>3</v>
      </c>
      <c r="G88" s="16">
        <v>610.78</v>
      </c>
      <c r="H88" s="16">
        <f t="shared" si="8"/>
        <v>786.8</v>
      </c>
      <c r="I88" s="16">
        <f t="shared" si="9"/>
        <v>2360.4</v>
      </c>
      <c r="J88" s="17">
        <f t="shared" si="10"/>
        <v>1.6066824703849772E-3</v>
      </c>
    </row>
    <row r="89" spans="1:10" ht="38.25">
      <c r="A89" s="13" t="s">
        <v>254</v>
      </c>
      <c r="B89" s="14" t="s">
        <v>255</v>
      </c>
      <c r="C89" s="13" t="s">
        <v>17</v>
      </c>
      <c r="D89" s="13" t="s">
        <v>256</v>
      </c>
      <c r="E89" s="15" t="s">
        <v>35</v>
      </c>
      <c r="F89" s="14">
        <v>893</v>
      </c>
      <c r="G89" s="16">
        <v>3.47</v>
      </c>
      <c r="H89" s="16">
        <f t="shared" si="8"/>
        <v>4.47</v>
      </c>
      <c r="I89" s="16">
        <f t="shared" si="9"/>
        <v>3991.71</v>
      </c>
      <c r="J89" s="17">
        <f t="shared" si="10"/>
        <v>2.7170862920947369E-3</v>
      </c>
    </row>
    <row r="90" spans="1:10" ht="38.25">
      <c r="A90" s="13" t="s">
        <v>257</v>
      </c>
      <c r="B90" s="14" t="s">
        <v>258</v>
      </c>
      <c r="C90" s="13" t="s">
        <v>17</v>
      </c>
      <c r="D90" s="13" t="s">
        <v>259</v>
      </c>
      <c r="E90" s="15" t="s">
        <v>35</v>
      </c>
      <c r="F90" s="14">
        <v>356</v>
      </c>
      <c r="G90" s="16">
        <v>6.92</v>
      </c>
      <c r="H90" s="16">
        <f t="shared" si="8"/>
        <v>8.91</v>
      </c>
      <c r="I90" s="16">
        <f t="shared" si="9"/>
        <v>3171.96</v>
      </c>
      <c r="J90" s="17">
        <f t="shared" si="10"/>
        <v>2.1590969872743318E-3</v>
      </c>
    </row>
    <row r="91" spans="1:10" ht="38.25">
      <c r="A91" s="13" t="s">
        <v>260</v>
      </c>
      <c r="B91" s="14" t="s">
        <v>261</v>
      </c>
      <c r="C91" s="13" t="s">
        <v>17</v>
      </c>
      <c r="D91" s="13" t="s">
        <v>262</v>
      </c>
      <c r="E91" s="15" t="s">
        <v>35</v>
      </c>
      <c r="F91" s="14">
        <v>226</v>
      </c>
      <c r="G91" s="16">
        <v>9.7899999999999991</v>
      </c>
      <c r="H91" s="16">
        <f t="shared" si="8"/>
        <v>12.61</v>
      </c>
      <c r="I91" s="16">
        <f t="shared" si="9"/>
        <v>2849.86</v>
      </c>
      <c r="J91" s="17">
        <f t="shared" si="10"/>
        <v>1.9398492226111385E-3</v>
      </c>
    </row>
    <row r="92" spans="1:10" ht="25.5">
      <c r="A92" s="13" t="s">
        <v>263</v>
      </c>
      <c r="B92" s="14" t="s">
        <v>264</v>
      </c>
      <c r="C92" s="13" t="s">
        <v>17</v>
      </c>
      <c r="D92" s="13" t="s">
        <v>265</v>
      </c>
      <c r="E92" s="15" t="s">
        <v>35</v>
      </c>
      <c r="F92" s="14">
        <v>150</v>
      </c>
      <c r="G92" s="16">
        <v>10.57</v>
      </c>
      <c r="H92" s="16">
        <f t="shared" si="8"/>
        <v>13.61</v>
      </c>
      <c r="I92" s="16">
        <f t="shared" si="9"/>
        <v>2041.5</v>
      </c>
      <c r="J92" s="17">
        <f t="shared" si="10"/>
        <v>1.3896128890403877E-3</v>
      </c>
    </row>
    <row r="93" spans="1:10" ht="38.25">
      <c r="A93" s="13" t="s">
        <v>266</v>
      </c>
      <c r="B93" s="14" t="s">
        <v>267</v>
      </c>
      <c r="C93" s="13" t="s">
        <v>17</v>
      </c>
      <c r="D93" s="13" t="s">
        <v>268</v>
      </c>
      <c r="E93" s="15" t="s">
        <v>35</v>
      </c>
      <c r="F93" s="14">
        <v>911</v>
      </c>
      <c r="G93" s="16">
        <v>4.17</v>
      </c>
      <c r="H93" s="16">
        <f t="shared" si="8"/>
        <v>5.37</v>
      </c>
      <c r="I93" s="16">
        <f t="shared" si="9"/>
        <v>4892.07</v>
      </c>
      <c r="J93" s="17">
        <f t="shared" si="10"/>
        <v>3.3299453960753409E-3</v>
      </c>
    </row>
    <row r="94" spans="1:10">
      <c r="A94" s="9" t="s">
        <v>269</v>
      </c>
      <c r="B94" s="9"/>
      <c r="C94" s="9"/>
      <c r="D94" s="9" t="s">
        <v>270</v>
      </c>
      <c r="E94" s="9"/>
      <c r="F94" s="10"/>
      <c r="G94" s="9"/>
      <c r="H94" s="9"/>
      <c r="I94" s="11">
        <v>76686.44</v>
      </c>
      <c r="J94" s="12">
        <f t="shared" si="10"/>
        <v>5.2199101365967351E-2</v>
      </c>
    </row>
    <row r="95" spans="1:10" ht="25.5">
      <c r="A95" s="13" t="s">
        <v>271</v>
      </c>
      <c r="B95" s="14" t="s">
        <v>272</v>
      </c>
      <c r="C95" s="13" t="s">
        <v>17</v>
      </c>
      <c r="D95" s="13" t="s">
        <v>273</v>
      </c>
      <c r="E95" s="15" t="s">
        <v>117</v>
      </c>
      <c r="F95" s="14">
        <v>3</v>
      </c>
      <c r="G95" s="16">
        <v>466.12</v>
      </c>
      <c r="H95" s="16">
        <f t="shared" ref="H95:H111" si="11">TRUNC(G95 * (1 + 28.82 / 100), 2)</f>
        <v>600.45000000000005</v>
      </c>
      <c r="I95" s="16">
        <f t="shared" ref="I95:I111" si="12">TRUNC(F95 * H95, 2)</f>
        <v>1801.35</v>
      </c>
      <c r="J95" s="17">
        <f t="shared" si="10"/>
        <v>1.2261470378020583E-3</v>
      </c>
    </row>
    <row r="96" spans="1:10" ht="25.5">
      <c r="A96" s="13" t="s">
        <v>274</v>
      </c>
      <c r="B96" s="14" t="s">
        <v>275</v>
      </c>
      <c r="C96" s="13" t="s">
        <v>17</v>
      </c>
      <c r="D96" s="13" t="s">
        <v>276</v>
      </c>
      <c r="E96" s="15" t="s">
        <v>117</v>
      </c>
      <c r="F96" s="14">
        <v>8</v>
      </c>
      <c r="G96" s="16">
        <v>42.49</v>
      </c>
      <c r="H96" s="16">
        <f t="shared" si="11"/>
        <v>54.73</v>
      </c>
      <c r="I96" s="16">
        <f t="shared" si="12"/>
        <v>437.84</v>
      </c>
      <c r="J96" s="17">
        <f t="shared" si="10"/>
        <v>2.9802993256793694E-4</v>
      </c>
    </row>
    <row r="97" spans="1:10" ht="38.25">
      <c r="A97" s="13" t="s">
        <v>277</v>
      </c>
      <c r="B97" s="14" t="s">
        <v>278</v>
      </c>
      <c r="C97" s="13" t="s">
        <v>17</v>
      </c>
      <c r="D97" s="13" t="s">
        <v>279</v>
      </c>
      <c r="E97" s="15" t="s">
        <v>117</v>
      </c>
      <c r="F97" s="14">
        <v>5</v>
      </c>
      <c r="G97" s="16">
        <v>724.47</v>
      </c>
      <c r="H97" s="16">
        <f t="shared" si="11"/>
        <v>933.26</v>
      </c>
      <c r="I97" s="16">
        <f t="shared" si="12"/>
        <v>4666.3</v>
      </c>
      <c r="J97" s="17">
        <f t="shared" si="10"/>
        <v>3.1762677561249873E-3</v>
      </c>
    </row>
    <row r="98" spans="1:10">
      <c r="A98" s="13" t="s">
        <v>280</v>
      </c>
      <c r="B98" s="14" t="s">
        <v>281</v>
      </c>
      <c r="C98" s="13" t="s">
        <v>24</v>
      </c>
      <c r="D98" s="13" t="s">
        <v>282</v>
      </c>
      <c r="E98" s="15" t="s">
        <v>117</v>
      </c>
      <c r="F98" s="14">
        <v>11</v>
      </c>
      <c r="G98" s="16">
        <v>87.65</v>
      </c>
      <c r="H98" s="16">
        <f t="shared" si="11"/>
        <v>112.91</v>
      </c>
      <c r="I98" s="16">
        <f t="shared" si="12"/>
        <v>1242.01</v>
      </c>
      <c r="J98" s="17">
        <f t="shared" si="10"/>
        <v>8.454142073558912E-4</v>
      </c>
    </row>
    <row r="99" spans="1:10">
      <c r="A99" s="13" t="s">
        <v>283</v>
      </c>
      <c r="B99" s="14" t="s">
        <v>284</v>
      </c>
      <c r="C99" s="13" t="s">
        <v>24</v>
      </c>
      <c r="D99" s="13" t="s">
        <v>285</v>
      </c>
      <c r="E99" s="15" t="s">
        <v>117</v>
      </c>
      <c r="F99" s="14">
        <v>22</v>
      </c>
      <c r="G99" s="16">
        <v>935.69</v>
      </c>
      <c r="H99" s="16">
        <f t="shared" si="11"/>
        <v>1205.3499999999999</v>
      </c>
      <c r="I99" s="16">
        <f t="shared" si="12"/>
        <v>26517.7</v>
      </c>
      <c r="J99" s="17">
        <f t="shared" si="10"/>
        <v>1.8050128683667052E-2</v>
      </c>
    </row>
    <row r="100" spans="1:10">
      <c r="A100" s="13" t="s">
        <v>286</v>
      </c>
      <c r="B100" s="14" t="s">
        <v>287</v>
      </c>
      <c r="C100" s="13" t="s">
        <v>24</v>
      </c>
      <c r="D100" s="13" t="s">
        <v>288</v>
      </c>
      <c r="E100" s="15" t="s">
        <v>117</v>
      </c>
      <c r="F100" s="14">
        <v>1</v>
      </c>
      <c r="G100" s="16">
        <v>1264.53</v>
      </c>
      <c r="H100" s="16">
        <f t="shared" si="11"/>
        <v>1628.96</v>
      </c>
      <c r="I100" s="16">
        <f t="shared" si="12"/>
        <v>1628.96</v>
      </c>
      <c r="J100" s="17">
        <f t="shared" si="10"/>
        <v>1.1088042183351604E-3</v>
      </c>
    </row>
    <row r="101" spans="1:10">
      <c r="A101" s="13" t="s">
        <v>289</v>
      </c>
      <c r="B101" s="14" t="s">
        <v>290</v>
      </c>
      <c r="C101" s="13" t="s">
        <v>24</v>
      </c>
      <c r="D101" s="13" t="s">
        <v>291</v>
      </c>
      <c r="E101" s="15" t="s">
        <v>117</v>
      </c>
      <c r="F101" s="14">
        <v>23</v>
      </c>
      <c r="G101" s="16">
        <v>88.77</v>
      </c>
      <c r="H101" s="16">
        <f t="shared" si="11"/>
        <v>114.35</v>
      </c>
      <c r="I101" s="16">
        <f t="shared" si="12"/>
        <v>2630.05</v>
      </c>
      <c r="J101" s="17">
        <f t="shared" si="10"/>
        <v>1.7902284490916834E-3</v>
      </c>
    </row>
    <row r="102" spans="1:10">
      <c r="A102" s="13" t="s">
        <v>292</v>
      </c>
      <c r="B102" s="14" t="s">
        <v>293</v>
      </c>
      <c r="C102" s="13" t="s">
        <v>24</v>
      </c>
      <c r="D102" s="13" t="s">
        <v>294</v>
      </c>
      <c r="E102" s="15" t="s">
        <v>117</v>
      </c>
      <c r="F102" s="14">
        <v>23</v>
      </c>
      <c r="G102" s="16">
        <v>115.79</v>
      </c>
      <c r="H102" s="16">
        <f t="shared" si="11"/>
        <v>149.16</v>
      </c>
      <c r="I102" s="16">
        <f t="shared" si="12"/>
        <v>3430.68</v>
      </c>
      <c r="J102" s="17">
        <f t="shared" si="10"/>
        <v>2.3352031085834323E-3</v>
      </c>
    </row>
    <row r="103" spans="1:10">
      <c r="A103" s="13" t="s">
        <v>295</v>
      </c>
      <c r="B103" s="14" t="s">
        <v>296</v>
      </c>
      <c r="C103" s="13" t="s">
        <v>24</v>
      </c>
      <c r="D103" s="13" t="s">
        <v>297</v>
      </c>
      <c r="E103" s="15" t="s">
        <v>117</v>
      </c>
      <c r="F103" s="14">
        <v>1</v>
      </c>
      <c r="G103" s="16">
        <v>973.36</v>
      </c>
      <c r="H103" s="16">
        <f t="shared" si="11"/>
        <v>1253.8800000000001</v>
      </c>
      <c r="I103" s="16">
        <f t="shared" si="12"/>
        <v>1253.8800000000001</v>
      </c>
      <c r="J103" s="17">
        <f t="shared" ref="J103:J134" si="13">I103 / 1469114.18</f>
        <v>8.5349390610333644E-4</v>
      </c>
    </row>
    <row r="104" spans="1:10">
      <c r="A104" s="13" t="s">
        <v>298</v>
      </c>
      <c r="B104" s="14" t="s">
        <v>299</v>
      </c>
      <c r="C104" s="13" t="s">
        <v>24</v>
      </c>
      <c r="D104" s="13" t="s">
        <v>300</v>
      </c>
      <c r="E104" s="15" t="s">
        <v>117</v>
      </c>
      <c r="F104" s="14">
        <v>1</v>
      </c>
      <c r="G104" s="16">
        <v>5145.0200000000004</v>
      </c>
      <c r="H104" s="16">
        <f t="shared" si="11"/>
        <v>6627.81</v>
      </c>
      <c r="I104" s="16">
        <f t="shared" si="12"/>
        <v>6627.81</v>
      </c>
      <c r="J104" s="17">
        <f t="shared" si="13"/>
        <v>4.5114328690231556E-3</v>
      </c>
    </row>
    <row r="105" spans="1:10">
      <c r="A105" s="13" t="s">
        <v>301</v>
      </c>
      <c r="B105" s="14" t="s">
        <v>302</v>
      </c>
      <c r="C105" s="13" t="s">
        <v>24</v>
      </c>
      <c r="D105" s="13" t="s">
        <v>303</v>
      </c>
      <c r="E105" s="15" t="s">
        <v>117</v>
      </c>
      <c r="F105" s="14">
        <v>1</v>
      </c>
      <c r="G105" s="16">
        <v>4681.3</v>
      </c>
      <c r="H105" s="16">
        <f t="shared" si="11"/>
        <v>6030.45</v>
      </c>
      <c r="I105" s="16">
        <f t="shared" si="12"/>
        <v>6030.45</v>
      </c>
      <c r="J105" s="17">
        <f t="shared" si="13"/>
        <v>4.104820498022829E-3</v>
      </c>
    </row>
    <row r="106" spans="1:10">
      <c r="A106" s="13" t="s">
        <v>304</v>
      </c>
      <c r="B106" s="14" t="s">
        <v>305</v>
      </c>
      <c r="C106" s="13" t="s">
        <v>24</v>
      </c>
      <c r="D106" s="13" t="s">
        <v>306</v>
      </c>
      <c r="E106" s="15" t="s">
        <v>35</v>
      </c>
      <c r="F106" s="14">
        <v>17.399999999999999</v>
      </c>
      <c r="G106" s="16">
        <v>300.69</v>
      </c>
      <c r="H106" s="16">
        <f t="shared" si="11"/>
        <v>387.34</v>
      </c>
      <c r="I106" s="16">
        <f t="shared" si="12"/>
        <v>6739.71</v>
      </c>
      <c r="J106" s="17">
        <f t="shared" si="13"/>
        <v>4.5876012169455745E-3</v>
      </c>
    </row>
    <row r="107" spans="1:10">
      <c r="A107" s="13" t="s">
        <v>307</v>
      </c>
      <c r="B107" s="14" t="s">
        <v>308</v>
      </c>
      <c r="C107" s="13" t="s">
        <v>24</v>
      </c>
      <c r="D107" s="13" t="s">
        <v>309</v>
      </c>
      <c r="E107" s="15" t="s">
        <v>117</v>
      </c>
      <c r="F107" s="14">
        <v>22</v>
      </c>
      <c r="G107" s="16">
        <v>335.04</v>
      </c>
      <c r="H107" s="16">
        <f t="shared" si="11"/>
        <v>431.59</v>
      </c>
      <c r="I107" s="16">
        <f t="shared" si="12"/>
        <v>9494.98</v>
      </c>
      <c r="J107" s="17">
        <f t="shared" si="13"/>
        <v>6.4630647020233649E-3</v>
      </c>
    </row>
    <row r="108" spans="1:10">
      <c r="A108" s="13" t="s">
        <v>310</v>
      </c>
      <c r="B108" s="14" t="s">
        <v>311</v>
      </c>
      <c r="C108" s="13" t="s">
        <v>24</v>
      </c>
      <c r="D108" s="13" t="s">
        <v>312</v>
      </c>
      <c r="E108" s="15" t="s">
        <v>117</v>
      </c>
      <c r="F108" s="14">
        <v>5</v>
      </c>
      <c r="G108" s="16">
        <v>88.1</v>
      </c>
      <c r="H108" s="16">
        <f t="shared" si="11"/>
        <v>113.49</v>
      </c>
      <c r="I108" s="16">
        <f t="shared" si="12"/>
        <v>567.45000000000005</v>
      </c>
      <c r="J108" s="17">
        <f t="shared" si="13"/>
        <v>3.8625316379425326E-4</v>
      </c>
    </row>
    <row r="109" spans="1:10">
      <c r="A109" s="13" t="s">
        <v>313</v>
      </c>
      <c r="B109" s="14" t="s">
        <v>314</v>
      </c>
      <c r="C109" s="13" t="s">
        <v>24</v>
      </c>
      <c r="D109" s="13" t="s">
        <v>315</v>
      </c>
      <c r="E109" s="15" t="s">
        <v>117</v>
      </c>
      <c r="F109" s="14">
        <v>13</v>
      </c>
      <c r="G109" s="16">
        <v>96.59</v>
      </c>
      <c r="H109" s="16">
        <f t="shared" si="11"/>
        <v>124.42</v>
      </c>
      <c r="I109" s="16">
        <f t="shared" si="12"/>
        <v>1617.46</v>
      </c>
      <c r="J109" s="17">
        <f t="shared" si="13"/>
        <v>1.1009763720339287E-3</v>
      </c>
    </row>
    <row r="110" spans="1:10">
      <c r="A110" s="13" t="s">
        <v>316</v>
      </c>
      <c r="B110" s="14" t="s">
        <v>317</v>
      </c>
      <c r="C110" s="13" t="s">
        <v>24</v>
      </c>
      <c r="D110" s="13" t="s">
        <v>318</v>
      </c>
      <c r="E110" s="15" t="s">
        <v>117</v>
      </c>
      <c r="F110" s="14">
        <v>3</v>
      </c>
      <c r="G110" s="16">
        <v>245.12</v>
      </c>
      <c r="H110" s="16">
        <f t="shared" si="11"/>
        <v>315.76</v>
      </c>
      <c r="I110" s="16">
        <f t="shared" si="12"/>
        <v>947.28</v>
      </c>
      <c r="J110" s="17">
        <f t="shared" si="13"/>
        <v>6.4479671688962936E-4</v>
      </c>
    </row>
    <row r="111" spans="1:10">
      <c r="A111" s="13" t="s">
        <v>319</v>
      </c>
      <c r="B111" s="14" t="s">
        <v>320</v>
      </c>
      <c r="C111" s="13" t="s">
        <v>24</v>
      </c>
      <c r="D111" s="13" t="s">
        <v>321</v>
      </c>
      <c r="E111" s="15" t="s">
        <v>117</v>
      </c>
      <c r="F111" s="14">
        <v>1</v>
      </c>
      <c r="G111" s="16">
        <v>817.06</v>
      </c>
      <c r="H111" s="16">
        <f t="shared" si="11"/>
        <v>1052.53</v>
      </c>
      <c r="I111" s="16">
        <f t="shared" si="12"/>
        <v>1052.53</v>
      </c>
      <c r="J111" s="17">
        <f t="shared" si="13"/>
        <v>7.1643852760307572E-4</v>
      </c>
    </row>
    <row r="112" spans="1:10">
      <c r="A112" s="9" t="s">
        <v>322</v>
      </c>
      <c r="B112" s="9"/>
      <c r="C112" s="9"/>
      <c r="D112" s="9" t="s">
        <v>323</v>
      </c>
      <c r="E112" s="9"/>
      <c r="F112" s="10"/>
      <c r="G112" s="9"/>
      <c r="H112" s="9"/>
      <c r="I112" s="11">
        <v>99785.89</v>
      </c>
      <c r="J112" s="12">
        <f t="shared" si="13"/>
        <v>6.7922487821879166E-2</v>
      </c>
    </row>
    <row r="113" spans="1:10">
      <c r="A113" s="13" t="s">
        <v>324</v>
      </c>
      <c r="B113" s="14" t="s">
        <v>325</v>
      </c>
      <c r="C113" s="13" t="s">
        <v>17</v>
      </c>
      <c r="D113" s="13" t="s">
        <v>326</v>
      </c>
      <c r="E113" s="15" t="s">
        <v>117</v>
      </c>
      <c r="F113" s="14">
        <v>3</v>
      </c>
      <c r="G113" s="16">
        <v>25.15</v>
      </c>
      <c r="H113" s="16">
        <f t="shared" ref="H113:H126" si="14">TRUNC(G113 * (1 + 28.82 / 100), 2)</f>
        <v>32.39</v>
      </c>
      <c r="I113" s="16">
        <f t="shared" ref="I113:I126" si="15">TRUNC(F113 * H113, 2)</f>
        <v>97.17</v>
      </c>
      <c r="J113" s="17">
        <f t="shared" si="13"/>
        <v>6.6141897833972305E-5</v>
      </c>
    </row>
    <row r="114" spans="1:10" ht="25.5">
      <c r="A114" s="13" t="s">
        <v>327</v>
      </c>
      <c r="B114" s="14" t="s">
        <v>328</v>
      </c>
      <c r="C114" s="13" t="s">
        <v>17</v>
      </c>
      <c r="D114" s="13" t="s">
        <v>329</v>
      </c>
      <c r="E114" s="15" t="s">
        <v>117</v>
      </c>
      <c r="F114" s="14">
        <v>9</v>
      </c>
      <c r="G114" s="16">
        <v>389.33</v>
      </c>
      <c r="H114" s="16">
        <f t="shared" si="14"/>
        <v>501.53</v>
      </c>
      <c r="I114" s="16">
        <f t="shared" si="15"/>
        <v>4513.7700000000004</v>
      </c>
      <c r="J114" s="17">
        <f t="shared" si="13"/>
        <v>3.0724432868791725E-3</v>
      </c>
    </row>
    <row r="115" spans="1:10" ht="25.5">
      <c r="A115" s="13" t="s">
        <v>330</v>
      </c>
      <c r="B115" s="14" t="s">
        <v>331</v>
      </c>
      <c r="C115" s="13" t="s">
        <v>17</v>
      </c>
      <c r="D115" s="13" t="s">
        <v>332</v>
      </c>
      <c r="E115" s="15" t="s">
        <v>117</v>
      </c>
      <c r="F115" s="14">
        <v>23</v>
      </c>
      <c r="G115" s="16">
        <v>30.18</v>
      </c>
      <c r="H115" s="16">
        <f t="shared" si="14"/>
        <v>38.869999999999997</v>
      </c>
      <c r="I115" s="16">
        <f t="shared" si="15"/>
        <v>894.01</v>
      </c>
      <c r="J115" s="17">
        <f t="shared" si="13"/>
        <v>6.0853677145775013E-4</v>
      </c>
    </row>
    <row r="116" spans="1:10" ht="38.25">
      <c r="A116" s="13" t="s">
        <v>1686</v>
      </c>
      <c r="B116" s="14" t="s">
        <v>334</v>
      </c>
      <c r="C116" s="13" t="s">
        <v>17</v>
      </c>
      <c r="D116" s="13" t="s">
        <v>335</v>
      </c>
      <c r="E116" s="15" t="s">
        <v>117</v>
      </c>
      <c r="F116" s="14">
        <v>1</v>
      </c>
      <c r="G116" s="16">
        <v>28.89</v>
      </c>
      <c r="H116" s="16">
        <f t="shared" si="14"/>
        <v>37.21</v>
      </c>
      <c r="I116" s="16">
        <f t="shared" si="15"/>
        <v>37.21</v>
      </c>
      <c r="J116" s="17">
        <f t="shared" si="13"/>
        <v>2.5328187901637435E-5</v>
      </c>
    </row>
    <row r="117" spans="1:10" ht="38.25">
      <c r="A117" s="13" t="s">
        <v>1687</v>
      </c>
      <c r="B117" s="14" t="s">
        <v>336</v>
      </c>
      <c r="C117" s="13" t="s">
        <v>17</v>
      </c>
      <c r="D117" s="13" t="s">
        <v>337</v>
      </c>
      <c r="E117" s="15" t="s">
        <v>117</v>
      </c>
      <c r="F117" s="14">
        <v>1</v>
      </c>
      <c r="G117" s="16">
        <v>41.76</v>
      </c>
      <c r="H117" s="16">
        <f t="shared" si="14"/>
        <v>53.79</v>
      </c>
      <c r="I117" s="16">
        <f t="shared" si="15"/>
        <v>53.79</v>
      </c>
      <c r="J117" s="17">
        <f t="shared" si="13"/>
        <v>3.6613900221152312E-5</v>
      </c>
    </row>
    <row r="118" spans="1:10">
      <c r="A118" s="13" t="s">
        <v>1688</v>
      </c>
      <c r="B118" s="14" t="s">
        <v>338</v>
      </c>
      <c r="C118" s="13" t="s">
        <v>24</v>
      </c>
      <c r="D118" s="13" t="s">
        <v>339</v>
      </c>
      <c r="E118" s="15" t="s">
        <v>117</v>
      </c>
      <c r="F118" s="14">
        <v>12</v>
      </c>
      <c r="G118" s="16">
        <v>43.2</v>
      </c>
      <c r="H118" s="16">
        <f t="shared" si="14"/>
        <v>55.65</v>
      </c>
      <c r="I118" s="16">
        <f t="shared" si="15"/>
        <v>667.8</v>
      </c>
      <c r="J118" s="17">
        <f t="shared" si="13"/>
        <v>4.5455963130108784E-4</v>
      </c>
    </row>
    <row r="119" spans="1:10">
      <c r="A119" s="13" t="s">
        <v>1689</v>
      </c>
      <c r="B119" s="14" t="s">
        <v>340</v>
      </c>
      <c r="C119" s="13" t="s">
        <v>24</v>
      </c>
      <c r="D119" s="13" t="s">
        <v>341</v>
      </c>
      <c r="E119" s="15" t="s">
        <v>172</v>
      </c>
      <c r="F119" s="14">
        <v>55</v>
      </c>
      <c r="G119" s="16">
        <v>389.51</v>
      </c>
      <c r="H119" s="16">
        <f t="shared" si="14"/>
        <v>501.76</v>
      </c>
      <c r="I119" s="16">
        <f t="shared" si="15"/>
        <v>27596.799999999999</v>
      </c>
      <c r="J119" s="17">
        <f t="shared" si="13"/>
        <v>1.8784652939637408E-2</v>
      </c>
    </row>
    <row r="120" spans="1:10" ht="25.5">
      <c r="A120" s="13" t="s">
        <v>1690</v>
      </c>
      <c r="B120" s="14" t="s">
        <v>342</v>
      </c>
      <c r="C120" s="13" t="s">
        <v>17</v>
      </c>
      <c r="D120" s="13" t="s">
        <v>343</v>
      </c>
      <c r="E120" s="15" t="s">
        <v>35</v>
      </c>
      <c r="F120" s="14">
        <v>132</v>
      </c>
      <c r="G120" s="16">
        <v>11.48</v>
      </c>
      <c r="H120" s="16">
        <f t="shared" si="14"/>
        <v>14.78</v>
      </c>
      <c r="I120" s="16">
        <f t="shared" si="15"/>
        <v>1950.96</v>
      </c>
      <c r="J120" s="17">
        <f t="shared" si="13"/>
        <v>1.3279839147696472E-3</v>
      </c>
    </row>
    <row r="121" spans="1:10" ht="25.5">
      <c r="A121" s="13" t="s">
        <v>1691</v>
      </c>
      <c r="B121" s="14" t="s">
        <v>344</v>
      </c>
      <c r="C121" s="13" t="s">
        <v>17</v>
      </c>
      <c r="D121" s="13" t="s">
        <v>345</v>
      </c>
      <c r="E121" s="15" t="s">
        <v>35</v>
      </c>
      <c r="F121" s="14">
        <v>52</v>
      </c>
      <c r="G121" s="16">
        <v>18.239999999999998</v>
      </c>
      <c r="H121" s="16">
        <f t="shared" si="14"/>
        <v>23.49</v>
      </c>
      <c r="I121" s="16">
        <f t="shared" si="15"/>
        <v>1221.48</v>
      </c>
      <c r="J121" s="17">
        <f t="shared" si="13"/>
        <v>8.3143980000247497E-4</v>
      </c>
    </row>
    <row r="122" spans="1:10" ht="25.5">
      <c r="A122" s="13" t="s">
        <v>1692</v>
      </c>
      <c r="B122" s="14" t="s">
        <v>346</v>
      </c>
      <c r="C122" s="13" t="s">
        <v>17</v>
      </c>
      <c r="D122" s="13" t="s">
        <v>347</v>
      </c>
      <c r="E122" s="15" t="s">
        <v>35</v>
      </c>
      <c r="F122" s="14">
        <v>45</v>
      </c>
      <c r="G122" s="16">
        <v>28.92</v>
      </c>
      <c r="H122" s="16">
        <f t="shared" si="14"/>
        <v>37.25</v>
      </c>
      <c r="I122" s="16">
        <f t="shared" si="15"/>
        <v>1676.25</v>
      </c>
      <c r="J122" s="17">
        <f t="shared" si="13"/>
        <v>1.1409936836903991E-3</v>
      </c>
    </row>
    <row r="123" spans="1:10">
      <c r="A123" s="13" t="s">
        <v>1693</v>
      </c>
      <c r="B123" s="14" t="s">
        <v>348</v>
      </c>
      <c r="C123" s="13" t="s">
        <v>24</v>
      </c>
      <c r="D123" s="13" t="s">
        <v>349</v>
      </c>
      <c r="E123" s="15" t="s">
        <v>172</v>
      </c>
      <c r="F123" s="14">
        <v>55</v>
      </c>
      <c r="G123" s="16">
        <v>444.8</v>
      </c>
      <c r="H123" s="16">
        <f t="shared" si="14"/>
        <v>572.99</v>
      </c>
      <c r="I123" s="16">
        <f t="shared" si="15"/>
        <v>31514.45</v>
      </c>
      <c r="J123" s="17">
        <f t="shared" si="13"/>
        <v>2.1451327901552214E-2</v>
      </c>
    </row>
    <row r="124" spans="1:10" ht="38.25">
      <c r="A124" s="13" t="s">
        <v>1694</v>
      </c>
      <c r="B124" s="14" t="s">
        <v>350</v>
      </c>
      <c r="C124" s="13" t="s">
        <v>17</v>
      </c>
      <c r="D124" s="13" t="s">
        <v>351</v>
      </c>
      <c r="E124" s="15" t="s">
        <v>35</v>
      </c>
      <c r="F124" s="14">
        <v>38</v>
      </c>
      <c r="G124" s="16">
        <v>31.62</v>
      </c>
      <c r="H124" s="16">
        <f t="shared" si="14"/>
        <v>40.729999999999997</v>
      </c>
      <c r="I124" s="16">
        <f t="shared" si="15"/>
        <v>1547.74</v>
      </c>
      <c r="J124" s="17">
        <f t="shared" si="13"/>
        <v>1.0535192029798529E-3</v>
      </c>
    </row>
    <row r="125" spans="1:10" ht="38.25">
      <c r="A125" s="13" t="s">
        <v>1695</v>
      </c>
      <c r="B125" s="14" t="s">
        <v>352</v>
      </c>
      <c r="C125" s="13" t="s">
        <v>17</v>
      </c>
      <c r="D125" s="13" t="s">
        <v>353</v>
      </c>
      <c r="E125" s="15" t="s">
        <v>35</v>
      </c>
      <c r="F125" s="14">
        <v>200</v>
      </c>
      <c r="G125" s="16">
        <v>35.18</v>
      </c>
      <c r="H125" s="16">
        <f t="shared" si="14"/>
        <v>45.31</v>
      </c>
      <c r="I125" s="16">
        <f t="shared" si="15"/>
        <v>9062</v>
      </c>
      <c r="J125" s="17">
        <f t="shared" si="13"/>
        <v>6.1683428853705575E-3</v>
      </c>
    </row>
    <row r="126" spans="1:10" ht="38.25">
      <c r="A126" s="13" t="s">
        <v>1696</v>
      </c>
      <c r="B126" s="14" t="s">
        <v>354</v>
      </c>
      <c r="C126" s="13" t="s">
        <v>17</v>
      </c>
      <c r="D126" s="13" t="s">
        <v>355</v>
      </c>
      <c r="E126" s="15" t="s">
        <v>117</v>
      </c>
      <c r="F126" s="14">
        <v>23</v>
      </c>
      <c r="G126" s="16">
        <v>639.66999999999996</v>
      </c>
      <c r="H126" s="16">
        <f t="shared" si="14"/>
        <v>824.02</v>
      </c>
      <c r="I126" s="16">
        <f t="shared" si="15"/>
        <v>18952.46</v>
      </c>
      <c r="J126" s="17">
        <f t="shared" si="13"/>
        <v>1.2900603818281843E-2</v>
      </c>
    </row>
    <row r="127" spans="1:10">
      <c r="A127" s="9" t="s">
        <v>356</v>
      </c>
      <c r="B127" s="9"/>
      <c r="C127" s="9"/>
      <c r="D127" s="9" t="s">
        <v>357</v>
      </c>
      <c r="E127" s="9"/>
      <c r="F127" s="10"/>
      <c r="G127" s="9"/>
      <c r="H127" s="9"/>
      <c r="I127" s="11">
        <v>39272.18</v>
      </c>
      <c r="J127" s="12">
        <f t="shared" si="13"/>
        <v>2.6731877300374299E-2</v>
      </c>
    </row>
    <row r="128" spans="1:10">
      <c r="A128" s="13" t="s">
        <v>358</v>
      </c>
      <c r="B128" s="14" t="s">
        <v>359</v>
      </c>
      <c r="C128" s="13" t="s">
        <v>141</v>
      </c>
      <c r="D128" s="13" t="s">
        <v>360</v>
      </c>
      <c r="E128" s="15" t="s">
        <v>35</v>
      </c>
      <c r="F128" s="14">
        <v>60</v>
      </c>
      <c r="G128" s="16">
        <v>200.8</v>
      </c>
      <c r="H128" s="16">
        <f>TRUNC(G128 * (1 + 28.82 / 100), 2)</f>
        <v>258.67</v>
      </c>
      <c r="I128" s="16">
        <f>TRUNC(F128 * H128, 2)</f>
        <v>15520.2</v>
      </c>
      <c r="J128" s="17">
        <f t="shared" si="13"/>
        <v>1.0564325231684851E-2</v>
      </c>
    </row>
    <row r="129" spans="1:10" ht="25.5">
      <c r="A129" s="13" t="s">
        <v>361</v>
      </c>
      <c r="B129" s="14" t="s">
        <v>362</v>
      </c>
      <c r="C129" s="13" t="s">
        <v>17</v>
      </c>
      <c r="D129" s="13" t="s">
        <v>363</v>
      </c>
      <c r="E129" s="15" t="s">
        <v>117</v>
      </c>
      <c r="F129" s="14">
        <v>2</v>
      </c>
      <c r="G129" s="16">
        <v>39.229999999999997</v>
      </c>
      <c r="H129" s="16">
        <f>TRUNC(G129 * (1 + 28.82 / 100), 2)</f>
        <v>50.53</v>
      </c>
      <c r="I129" s="16">
        <f>TRUNC(F129 * H129, 2)</f>
        <v>101.06</v>
      </c>
      <c r="J129" s="17">
        <f t="shared" si="13"/>
        <v>6.8789751930649806E-5</v>
      </c>
    </row>
    <row r="130" spans="1:10" ht="25.5">
      <c r="A130" s="13" t="s">
        <v>364</v>
      </c>
      <c r="B130" s="14" t="s">
        <v>365</v>
      </c>
      <c r="C130" s="13" t="s">
        <v>366</v>
      </c>
      <c r="D130" s="13" t="s">
        <v>367</v>
      </c>
      <c r="E130" s="15" t="s">
        <v>368</v>
      </c>
      <c r="F130" s="14">
        <v>16</v>
      </c>
      <c r="G130" s="16">
        <v>865.56</v>
      </c>
      <c r="H130" s="16">
        <f>TRUNC(G130 * (1 + 28.82 / 100), 2)</f>
        <v>1115.01</v>
      </c>
      <c r="I130" s="16">
        <f>TRUNC(F130 * H130, 2)</f>
        <v>17840.16</v>
      </c>
      <c r="J130" s="17">
        <f t="shared" si="13"/>
        <v>1.2143480910380975E-2</v>
      </c>
    </row>
    <row r="131" spans="1:10" ht="38.25">
      <c r="A131" s="13" t="s">
        <v>369</v>
      </c>
      <c r="B131" s="14" t="s">
        <v>370</v>
      </c>
      <c r="C131" s="13" t="s">
        <v>366</v>
      </c>
      <c r="D131" s="13" t="s">
        <v>371</v>
      </c>
      <c r="E131" s="15" t="s">
        <v>368</v>
      </c>
      <c r="F131" s="14">
        <v>4</v>
      </c>
      <c r="G131" s="16">
        <v>1127.69</v>
      </c>
      <c r="H131" s="16">
        <f>TRUNC(G131 * (1 + 28.82 / 100), 2)</f>
        <v>1452.69</v>
      </c>
      <c r="I131" s="16">
        <f>TRUNC(F131 * H131, 2)</f>
        <v>5810.76</v>
      </c>
      <c r="J131" s="17">
        <f t="shared" si="13"/>
        <v>3.9552814063778217E-3</v>
      </c>
    </row>
    <row r="132" spans="1:10">
      <c r="A132" s="9" t="s">
        <v>372</v>
      </c>
      <c r="B132" s="9"/>
      <c r="C132" s="9"/>
      <c r="D132" s="9" t="s">
        <v>373</v>
      </c>
      <c r="E132" s="9"/>
      <c r="F132" s="10"/>
      <c r="G132" s="9"/>
      <c r="H132" s="9"/>
      <c r="I132" s="11">
        <v>1856.19</v>
      </c>
      <c r="J132" s="12">
        <f t="shared" si="13"/>
        <v>1.2634756544246276E-3</v>
      </c>
    </row>
    <row r="133" spans="1:10">
      <c r="A133" s="13" t="s">
        <v>374</v>
      </c>
      <c r="B133" s="14" t="s">
        <v>375</v>
      </c>
      <c r="C133" s="13" t="s">
        <v>24</v>
      </c>
      <c r="D133" s="13" t="s">
        <v>376</v>
      </c>
      <c r="E133" s="15" t="s">
        <v>19</v>
      </c>
      <c r="F133" s="14">
        <v>1.155</v>
      </c>
      <c r="G133" s="16">
        <v>701.18</v>
      </c>
      <c r="H133" s="16">
        <f>TRUNC(G133 * (1 + 28.82 / 100), 2)</f>
        <v>903.26</v>
      </c>
      <c r="I133" s="16">
        <f>TRUNC(F133 * H133, 2)</f>
        <v>1043.26</v>
      </c>
      <c r="J133" s="17">
        <f t="shared" si="13"/>
        <v>7.1012860280199601E-4</v>
      </c>
    </row>
    <row r="134" spans="1:10">
      <c r="A134" s="13" t="s">
        <v>377</v>
      </c>
      <c r="B134" s="14" t="s">
        <v>375</v>
      </c>
      <c r="C134" s="13" t="s">
        <v>24</v>
      </c>
      <c r="D134" s="13" t="s">
        <v>376</v>
      </c>
      <c r="E134" s="15" t="s">
        <v>19</v>
      </c>
      <c r="F134" s="14">
        <v>0.9</v>
      </c>
      <c r="G134" s="16">
        <v>701.18</v>
      </c>
      <c r="H134" s="16">
        <f>TRUNC(G134 * (1 + 28.82 / 100), 2)</f>
        <v>903.26</v>
      </c>
      <c r="I134" s="16">
        <f>TRUNC(F134 * H134, 2)</f>
        <v>812.93</v>
      </c>
      <c r="J134" s="17">
        <f t="shared" si="13"/>
        <v>5.5334705162263156E-4</v>
      </c>
    </row>
    <row r="135" spans="1:10">
      <c r="A135" s="9" t="s">
        <v>378</v>
      </c>
      <c r="B135" s="9"/>
      <c r="C135" s="9"/>
      <c r="D135" s="9" t="s">
        <v>379</v>
      </c>
      <c r="E135" s="9"/>
      <c r="F135" s="10"/>
      <c r="G135" s="9"/>
      <c r="H135" s="9"/>
      <c r="I135" s="11">
        <v>14705.99</v>
      </c>
      <c r="J135" s="12">
        <f t="shared" ref="J135:J166" si="16">I135 / 1469114.18</f>
        <v>1.0010106906734779E-2</v>
      </c>
    </row>
    <row r="136" spans="1:10">
      <c r="A136" s="13" t="s">
        <v>380</v>
      </c>
      <c r="B136" s="14" t="s">
        <v>381</v>
      </c>
      <c r="C136" s="13" t="s">
        <v>141</v>
      </c>
      <c r="D136" s="13" t="s">
        <v>382</v>
      </c>
      <c r="E136" s="15" t="s">
        <v>117</v>
      </c>
      <c r="F136" s="14">
        <v>2</v>
      </c>
      <c r="G136" s="16">
        <v>530.87</v>
      </c>
      <c r="H136" s="16">
        <f>TRUNC(G136 * (1 + 28.82 / 100), 2)</f>
        <v>683.86</v>
      </c>
      <c r="I136" s="16">
        <f>TRUNC(F136 * H136, 2)</f>
        <v>1367.72</v>
      </c>
      <c r="J136" s="17">
        <f t="shared" si="16"/>
        <v>9.3098277766265932E-4</v>
      </c>
    </row>
    <row r="137" spans="1:10">
      <c r="A137" s="13" t="s">
        <v>383</v>
      </c>
      <c r="B137" s="14" t="s">
        <v>384</v>
      </c>
      <c r="C137" s="13" t="s">
        <v>141</v>
      </c>
      <c r="D137" s="13" t="s">
        <v>385</v>
      </c>
      <c r="E137" s="15" t="s">
        <v>35</v>
      </c>
      <c r="F137" s="14">
        <v>1</v>
      </c>
      <c r="G137" s="16">
        <v>450</v>
      </c>
      <c r="H137" s="16">
        <f>TRUNC(G137 * (1 + 28.82 / 100), 2)</f>
        <v>579.69000000000005</v>
      </c>
      <c r="I137" s="16">
        <f>TRUNC(F137 * H137, 2)</f>
        <v>579.69000000000005</v>
      </c>
      <c r="J137" s="17">
        <f t="shared" si="16"/>
        <v>3.9458471498791204E-4</v>
      </c>
    </row>
    <row r="138" spans="1:10">
      <c r="A138" s="13" t="s">
        <v>386</v>
      </c>
      <c r="B138" s="14" t="s">
        <v>387</v>
      </c>
      <c r="C138" s="13" t="s">
        <v>24</v>
      </c>
      <c r="D138" s="13" t="s">
        <v>388</v>
      </c>
      <c r="E138" s="15" t="s">
        <v>19</v>
      </c>
      <c r="F138" s="14">
        <v>573.78</v>
      </c>
      <c r="G138" s="16">
        <v>7.88</v>
      </c>
      <c r="H138" s="16">
        <f>TRUNC(G138 * (1 + 28.82 / 100), 2)</f>
        <v>10.15</v>
      </c>
      <c r="I138" s="16">
        <f>TRUNC(F138 * H138, 2)</f>
        <v>5823.86</v>
      </c>
      <c r="J138" s="17">
        <f t="shared" si="16"/>
        <v>3.9641983443383551E-3</v>
      </c>
    </row>
    <row r="139" spans="1:10">
      <c r="A139" s="13" t="s">
        <v>389</v>
      </c>
      <c r="B139" s="14" t="s">
        <v>390</v>
      </c>
      <c r="C139" s="13" t="s">
        <v>24</v>
      </c>
      <c r="D139" s="13" t="s">
        <v>391</v>
      </c>
      <c r="E139" s="15" t="s">
        <v>60</v>
      </c>
      <c r="F139" s="14">
        <v>73.44</v>
      </c>
      <c r="G139" s="16">
        <v>23.7</v>
      </c>
      <c r="H139" s="16">
        <f>TRUNC(G139 * (1 + 28.82 / 100), 2)</f>
        <v>30.53</v>
      </c>
      <c r="I139" s="16">
        <f>TRUNC(F139 * H139, 2)</f>
        <v>2242.12</v>
      </c>
      <c r="J139" s="17">
        <f t="shared" si="16"/>
        <v>1.5261713694710917E-3</v>
      </c>
    </row>
    <row r="140" spans="1:10" ht="38.25">
      <c r="A140" s="18" t="s">
        <v>392</v>
      </c>
      <c r="B140" s="19" t="s">
        <v>393</v>
      </c>
      <c r="C140" s="18" t="s">
        <v>17</v>
      </c>
      <c r="D140" s="18" t="s">
        <v>394</v>
      </c>
      <c r="E140" s="20" t="s">
        <v>117</v>
      </c>
      <c r="F140" s="19">
        <v>44</v>
      </c>
      <c r="G140" s="21">
        <v>82.79</v>
      </c>
      <c r="H140" s="21">
        <f>TRUNC(G140 * (1 + 28.82 / 100), 2)</f>
        <v>106.65</v>
      </c>
      <c r="I140" s="21">
        <f>TRUNC(F140 * H140, 2)</f>
        <v>4692.6000000000004</v>
      </c>
      <c r="J140" s="22">
        <f t="shared" si="16"/>
        <v>3.1941697002747607E-3</v>
      </c>
    </row>
    <row r="141" spans="1:10">
      <c r="A141" s="9" t="s">
        <v>395</v>
      </c>
      <c r="B141" s="9"/>
      <c r="C141" s="9"/>
      <c r="D141" s="9" t="s">
        <v>396</v>
      </c>
      <c r="E141" s="9"/>
      <c r="F141" s="10"/>
      <c r="G141" s="9"/>
      <c r="H141" s="9"/>
      <c r="I141" s="11">
        <v>170207.38</v>
      </c>
      <c r="J141" s="12">
        <f t="shared" si="16"/>
        <v>0.11585714869350727</v>
      </c>
    </row>
    <row r="142" spans="1:10">
      <c r="A142" s="13" t="s">
        <v>397</v>
      </c>
      <c r="B142" s="14" t="s">
        <v>398</v>
      </c>
      <c r="C142" s="13" t="s">
        <v>24</v>
      </c>
      <c r="D142" s="13" t="s">
        <v>399</v>
      </c>
      <c r="E142" s="15" t="s">
        <v>60</v>
      </c>
      <c r="F142" s="14">
        <v>183.5</v>
      </c>
      <c r="G142" s="16">
        <v>11.56</v>
      </c>
      <c r="H142" s="16">
        <f t="shared" ref="H142:H148" si="17">TRUNC(G142 * (1 + 28.82 / 100), 2)</f>
        <v>14.89</v>
      </c>
      <c r="I142" s="16">
        <f t="shared" ref="I142:I148" si="18">TRUNC(F142 * H142, 2)</f>
        <v>2732.31</v>
      </c>
      <c r="J142" s="17">
        <f t="shared" si="16"/>
        <v>1.8598350197668095E-3</v>
      </c>
    </row>
    <row r="143" spans="1:10" ht="25.5">
      <c r="A143" s="13" t="s">
        <v>400</v>
      </c>
      <c r="B143" s="14" t="s">
        <v>401</v>
      </c>
      <c r="C143" s="13" t="s">
        <v>17</v>
      </c>
      <c r="D143" s="13" t="s">
        <v>402</v>
      </c>
      <c r="E143" s="15" t="s">
        <v>60</v>
      </c>
      <c r="F143" s="14">
        <v>122.06</v>
      </c>
      <c r="G143" s="16">
        <v>713.76</v>
      </c>
      <c r="H143" s="16">
        <f t="shared" si="17"/>
        <v>919.46</v>
      </c>
      <c r="I143" s="16">
        <f t="shared" si="18"/>
        <v>112229.28</v>
      </c>
      <c r="J143" s="17">
        <f t="shared" si="16"/>
        <v>7.6392482985903801E-2</v>
      </c>
    </row>
    <row r="144" spans="1:10" ht="38.25">
      <c r="A144" s="13" t="s">
        <v>403</v>
      </c>
      <c r="B144" s="14" t="s">
        <v>404</v>
      </c>
      <c r="C144" s="13" t="s">
        <v>17</v>
      </c>
      <c r="D144" s="13" t="s">
        <v>405</v>
      </c>
      <c r="E144" s="15" t="s">
        <v>117</v>
      </c>
      <c r="F144" s="14">
        <v>1</v>
      </c>
      <c r="G144" s="16">
        <v>294.55</v>
      </c>
      <c r="H144" s="16">
        <f t="shared" si="17"/>
        <v>379.43</v>
      </c>
      <c r="I144" s="16">
        <f t="shared" si="18"/>
        <v>379.43</v>
      </c>
      <c r="J144" s="17">
        <f t="shared" si="16"/>
        <v>2.5827128018055071E-4</v>
      </c>
    </row>
    <row r="145" spans="1:10" ht="25.5">
      <c r="A145" s="13" t="s">
        <v>406</v>
      </c>
      <c r="B145" s="14" t="s">
        <v>407</v>
      </c>
      <c r="C145" s="13" t="s">
        <v>24</v>
      </c>
      <c r="D145" s="13" t="s">
        <v>408</v>
      </c>
      <c r="E145" s="15" t="s">
        <v>60</v>
      </c>
      <c r="F145" s="14">
        <v>5.6769999999999996</v>
      </c>
      <c r="G145" s="16">
        <v>3900.3</v>
      </c>
      <c r="H145" s="16">
        <f t="shared" si="17"/>
        <v>5024.3599999999997</v>
      </c>
      <c r="I145" s="16">
        <f t="shared" si="18"/>
        <v>28523.29</v>
      </c>
      <c r="J145" s="17">
        <f t="shared" si="16"/>
        <v>1.9415298271778986E-2</v>
      </c>
    </row>
    <row r="146" spans="1:10" ht="38.25">
      <c r="A146" s="13" t="s">
        <v>409</v>
      </c>
      <c r="B146" s="14" t="s">
        <v>410</v>
      </c>
      <c r="C146" s="13" t="s">
        <v>17</v>
      </c>
      <c r="D146" s="13" t="s">
        <v>411</v>
      </c>
      <c r="E146" s="15" t="s">
        <v>35</v>
      </c>
      <c r="F146" s="14">
        <v>39.869999999999997</v>
      </c>
      <c r="G146" s="16">
        <v>62.12</v>
      </c>
      <c r="H146" s="16">
        <f t="shared" si="17"/>
        <v>80.02</v>
      </c>
      <c r="I146" s="16">
        <f t="shared" si="18"/>
        <v>3190.39</v>
      </c>
      <c r="J146" s="17">
        <f t="shared" si="16"/>
        <v>2.1716419618249142E-3</v>
      </c>
    </row>
    <row r="147" spans="1:10">
      <c r="A147" s="13" t="s">
        <v>412</v>
      </c>
      <c r="B147" s="14" t="s">
        <v>413</v>
      </c>
      <c r="C147" s="13" t="s">
        <v>24</v>
      </c>
      <c r="D147" s="13" t="s">
        <v>414</v>
      </c>
      <c r="E147" s="15" t="s">
        <v>19</v>
      </c>
      <c r="F147" s="14">
        <v>58.72</v>
      </c>
      <c r="G147" s="16">
        <v>129.08000000000001</v>
      </c>
      <c r="H147" s="16">
        <f t="shared" si="17"/>
        <v>166.28</v>
      </c>
      <c r="I147" s="16">
        <f t="shared" si="18"/>
        <v>9763.9599999999991</v>
      </c>
      <c r="J147" s="17">
        <f t="shared" si="16"/>
        <v>6.6461546235977382E-3</v>
      </c>
    </row>
    <row r="148" spans="1:10">
      <c r="A148" s="13" t="s">
        <v>415</v>
      </c>
      <c r="B148" s="14" t="s">
        <v>416</v>
      </c>
      <c r="C148" s="13" t="s">
        <v>24</v>
      </c>
      <c r="D148" s="13" t="s">
        <v>417</v>
      </c>
      <c r="E148" s="15" t="s">
        <v>19</v>
      </c>
      <c r="F148" s="14">
        <v>100.17</v>
      </c>
      <c r="G148" s="16">
        <v>103.76</v>
      </c>
      <c r="H148" s="16">
        <f t="shared" si="17"/>
        <v>133.66</v>
      </c>
      <c r="I148" s="16">
        <f t="shared" si="18"/>
        <v>13388.72</v>
      </c>
      <c r="J148" s="17">
        <f t="shared" si="16"/>
        <v>9.1134645504544788E-3</v>
      </c>
    </row>
    <row r="149" spans="1:10">
      <c r="A149" s="9" t="s">
        <v>418</v>
      </c>
      <c r="B149" s="9"/>
      <c r="C149" s="9"/>
      <c r="D149" s="9" t="s">
        <v>419</v>
      </c>
      <c r="E149" s="9"/>
      <c r="F149" s="10"/>
      <c r="G149" s="9"/>
      <c r="H149" s="9"/>
      <c r="I149" s="11">
        <v>59748.71</v>
      </c>
      <c r="J149" s="12">
        <f t="shared" si="16"/>
        <v>4.0669888571901201E-2</v>
      </c>
    </row>
    <row r="150" spans="1:10">
      <c r="A150" s="9" t="s">
        <v>420</v>
      </c>
      <c r="B150" s="9"/>
      <c r="C150" s="9"/>
      <c r="D150" s="9" t="s">
        <v>421</v>
      </c>
      <c r="E150" s="9"/>
      <c r="F150" s="10"/>
      <c r="G150" s="9"/>
      <c r="H150" s="9"/>
      <c r="I150" s="11">
        <v>350.84</v>
      </c>
      <c r="J150" s="12">
        <f t="shared" si="16"/>
        <v>2.388105735934017E-4</v>
      </c>
    </row>
    <row r="151" spans="1:10">
      <c r="A151" s="13" t="s">
        <v>422</v>
      </c>
      <c r="B151" s="14" t="s">
        <v>423</v>
      </c>
      <c r="C151" s="13" t="s">
        <v>24</v>
      </c>
      <c r="D151" s="13" t="s">
        <v>424</v>
      </c>
      <c r="E151" s="15" t="s">
        <v>19</v>
      </c>
      <c r="F151" s="14">
        <v>49</v>
      </c>
      <c r="G151" s="16">
        <v>5.56</v>
      </c>
      <c r="H151" s="16">
        <f>TRUNC(G151 * (1 + 28.82 / 100), 2)</f>
        <v>7.16</v>
      </c>
      <c r="I151" s="16">
        <f>TRUNC(F151 * H151, 2)</f>
        <v>350.84</v>
      </c>
      <c r="J151" s="17">
        <f t="shared" si="16"/>
        <v>2.388105735934017E-4</v>
      </c>
    </row>
    <row r="152" spans="1:10">
      <c r="A152" s="9" t="s">
        <v>425</v>
      </c>
      <c r="B152" s="9"/>
      <c r="C152" s="9"/>
      <c r="D152" s="9" t="s">
        <v>426</v>
      </c>
      <c r="E152" s="9"/>
      <c r="F152" s="10"/>
      <c r="G152" s="9"/>
      <c r="H152" s="9"/>
      <c r="I152" s="11">
        <v>48019.79</v>
      </c>
      <c r="J152" s="12">
        <f t="shared" si="16"/>
        <v>3.2686220481514927E-2</v>
      </c>
    </row>
    <row r="153" spans="1:10">
      <c r="A153" s="13" t="s">
        <v>427</v>
      </c>
      <c r="B153" s="14" t="s">
        <v>428</v>
      </c>
      <c r="C153" s="13" t="s">
        <v>24</v>
      </c>
      <c r="D153" s="13" t="s">
        <v>429</v>
      </c>
      <c r="E153" s="15" t="s">
        <v>117</v>
      </c>
      <c r="F153" s="14">
        <v>1</v>
      </c>
      <c r="G153" s="16">
        <v>37276.660000000003</v>
      </c>
      <c r="H153" s="16">
        <f>TRUNC(G153 * (1 + 28.82 / 100), 2)</f>
        <v>48019.79</v>
      </c>
      <c r="I153" s="16">
        <f>TRUNC(F153 * H153, 2)</f>
        <v>48019.79</v>
      </c>
      <c r="J153" s="17">
        <f t="shared" si="16"/>
        <v>3.2686220481514927E-2</v>
      </c>
    </row>
    <row r="154" spans="1:10">
      <c r="A154" s="9" t="s">
        <v>430</v>
      </c>
      <c r="B154" s="9"/>
      <c r="C154" s="9"/>
      <c r="D154" s="9" t="s">
        <v>431</v>
      </c>
      <c r="E154" s="9"/>
      <c r="F154" s="10"/>
      <c r="G154" s="9"/>
      <c r="H154" s="9"/>
      <c r="I154" s="11">
        <v>6744.9</v>
      </c>
      <c r="J154" s="12">
        <f t="shared" si="16"/>
        <v>4.5911339580154351E-3</v>
      </c>
    </row>
    <row r="155" spans="1:10">
      <c r="A155" s="13" t="s">
        <v>432</v>
      </c>
      <c r="B155" s="14" t="s">
        <v>433</v>
      </c>
      <c r="C155" s="13" t="s">
        <v>24</v>
      </c>
      <c r="D155" s="13" t="s">
        <v>434</v>
      </c>
      <c r="E155" s="15" t="s">
        <v>117</v>
      </c>
      <c r="F155" s="14">
        <v>1</v>
      </c>
      <c r="G155" s="16">
        <v>3722.07</v>
      </c>
      <c r="H155" s="16">
        <f t="shared" ref="H155:H164" si="19">TRUNC(G155 * (1 + 28.82 / 100), 2)</f>
        <v>4794.7700000000004</v>
      </c>
      <c r="I155" s="16">
        <f t="shared" ref="I155:I164" si="20">TRUNC(F155 * H155, 2)</f>
        <v>4794.7700000000004</v>
      </c>
      <c r="J155" s="17">
        <f t="shared" si="16"/>
        <v>3.2637150095440508E-3</v>
      </c>
    </row>
    <row r="156" spans="1:10">
      <c r="A156" s="13" t="s">
        <v>435</v>
      </c>
      <c r="B156" s="14" t="s">
        <v>436</v>
      </c>
      <c r="C156" s="13" t="s">
        <v>24</v>
      </c>
      <c r="D156" s="13" t="s">
        <v>437</v>
      </c>
      <c r="E156" s="15" t="s">
        <v>117</v>
      </c>
      <c r="F156" s="14">
        <v>12</v>
      </c>
      <c r="G156" s="16">
        <v>12.81</v>
      </c>
      <c r="H156" s="16">
        <f t="shared" si="19"/>
        <v>16.5</v>
      </c>
      <c r="I156" s="16">
        <f t="shared" si="20"/>
        <v>198</v>
      </c>
      <c r="J156" s="17">
        <f t="shared" si="16"/>
        <v>1.3477509283859747E-4</v>
      </c>
    </row>
    <row r="157" spans="1:10" ht="38.25">
      <c r="A157" s="13" t="s">
        <v>438</v>
      </c>
      <c r="B157" s="14" t="s">
        <v>439</v>
      </c>
      <c r="C157" s="13" t="s">
        <v>17</v>
      </c>
      <c r="D157" s="13" t="s">
        <v>440</v>
      </c>
      <c r="E157" s="15" t="s">
        <v>117</v>
      </c>
      <c r="F157" s="14">
        <v>1</v>
      </c>
      <c r="G157" s="16">
        <v>95.85</v>
      </c>
      <c r="H157" s="16">
        <f t="shared" si="19"/>
        <v>123.47</v>
      </c>
      <c r="I157" s="16">
        <f t="shared" si="20"/>
        <v>123.47</v>
      </c>
      <c r="J157" s="17">
        <f t="shared" si="16"/>
        <v>8.4043841983745605E-5</v>
      </c>
    </row>
    <row r="158" spans="1:10">
      <c r="A158" s="13" t="s">
        <v>441</v>
      </c>
      <c r="B158" s="14" t="s">
        <v>442</v>
      </c>
      <c r="C158" s="13" t="s">
        <v>24</v>
      </c>
      <c r="D158" s="13" t="s">
        <v>443</v>
      </c>
      <c r="E158" s="15" t="s">
        <v>117</v>
      </c>
      <c r="F158" s="14">
        <v>1</v>
      </c>
      <c r="G158" s="16">
        <v>95.1</v>
      </c>
      <c r="H158" s="16">
        <f t="shared" si="19"/>
        <v>122.5</v>
      </c>
      <c r="I158" s="16">
        <f t="shared" si="20"/>
        <v>122.5</v>
      </c>
      <c r="J158" s="17">
        <f t="shared" si="16"/>
        <v>8.3383580165293897E-5</v>
      </c>
    </row>
    <row r="159" spans="1:10" ht="38.25">
      <c r="A159" s="13" t="s">
        <v>444</v>
      </c>
      <c r="B159" s="14" t="s">
        <v>445</v>
      </c>
      <c r="C159" s="13" t="s">
        <v>17</v>
      </c>
      <c r="D159" s="13" t="s">
        <v>446</v>
      </c>
      <c r="E159" s="15" t="s">
        <v>117</v>
      </c>
      <c r="F159" s="14">
        <v>3</v>
      </c>
      <c r="G159" s="16">
        <v>48.14</v>
      </c>
      <c r="H159" s="16">
        <f t="shared" si="19"/>
        <v>62.01</v>
      </c>
      <c r="I159" s="16">
        <f t="shared" si="20"/>
        <v>186.03</v>
      </c>
      <c r="J159" s="17">
        <f t="shared" si="16"/>
        <v>1.2662732586244589E-4</v>
      </c>
    </row>
    <row r="160" spans="1:10" ht="25.5">
      <c r="A160" s="13" t="s">
        <v>447</v>
      </c>
      <c r="B160" s="14" t="s">
        <v>448</v>
      </c>
      <c r="C160" s="13" t="s">
        <v>17</v>
      </c>
      <c r="D160" s="13" t="s">
        <v>449</v>
      </c>
      <c r="E160" s="15" t="s">
        <v>117</v>
      </c>
      <c r="F160" s="14">
        <v>1</v>
      </c>
      <c r="G160" s="16">
        <v>210.66</v>
      </c>
      <c r="H160" s="16">
        <f t="shared" si="19"/>
        <v>271.37</v>
      </c>
      <c r="I160" s="16">
        <f t="shared" si="20"/>
        <v>271.37</v>
      </c>
      <c r="J160" s="17">
        <f t="shared" si="16"/>
        <v>1.8471675224045555E-4</v>
      </c>
    </row>
    <row r="161" spans="1:10" ht="25.5">
      <c r="A161" s="13" t="s">
        <v>450</v>
      </c>
      <c r="B161" s="14" t="s">
        <v>451</v>
      </c>
      <c r="C161" s="13" t="s">
        <v>17</v>
      </c>
      <c r="D161" s="13" t="s">
        <v>452</v>
      </c>
      <c r="E161" s="15" t="s">
        <v>117</v>
      </c>
      <c r="F161" s="14">
        <v>1</v>
      </c>
      <c r="G161" s="16">
        <v>80.37</v>
      </c>
      <c r="H161" s="16">
        <f t="shared" si="19"/>
        <v>103.53</v>
      </c>
      <c r="I161" s="16">
        <f t="shared" si="20"/>
        <v>103.53</v>
      </c>
      <c r="J161" s="17">
        <f t="shared" si="16"/>
        <v>7.0471037179696953E-5</v>
      </c>
    </row>
    <row r="162" spans="1:10" ht="25.5">
      <c r="A162" s="18" t="s">
        <v>453</v>
      </c>
      <c r="B162" s="19" t="s">
        <v>454</v>
      </c>
      <c r="C162" s="18" t="s">
        <v>17</v>
      </c>
      <c r="D162" s="18" t="s">
        <v>455</v>
      </c>
      <c r="E162" s="20" t="s">
        <v>117</v>
      </c>
      <c r="F162" s="19">
        <v>2</v>
      </c>
      <c r="G162" s="21">
        <v>3.62</v>
      </c>
      <c r="H162" s="21">
        <f t="shared" si="19"/>
        <v>4.66</v>
      </c>
      <c r="I162" s="21">
        <f t="shared" si="20"/>
        <v>9.32</v>
      </c>
      <c r="J162" s="22">
        <f t="shared" si="16"/>
        <v>6.3439589154329726E-6</v>
      </c>
    </row>
    <row r="163" spans="1:10" ht="25.5">
      <c r="A163" s="18" t="s">
        <v>456</v>
      </c>
      <c r="B163" s="19" t="s">
        <v>457</v>
      </c>
      <c r="C163" s="18" t="s">
        <v>17</v>
      </c>
      <c r="D163" s="18" t="s">
        <v>458</v>
      </c>
      <c r="E163" s="20" t="s">
        <v>459</v>
      </c>
      <c r="F163" s="19">
        <v>1</v>
      </c>
      <c r="G163" s="21">
        <v>725.6</v>
      </c>
      <c r="H163" s="21">
        <f t="shared" si="19"/>
        <v>934.71</v>
      </c>
      <c r="I163" s="21">
        <f t="shared" si="20"/>
        <v>934.71</v>
      </c>
      <c r="J163" s="22">
        <f t="shared" si="16"/>
        <v>6.3624054054123964E-4</v>
      </c>
    </row>
    <row r="164" spans="1:10" ht="25.5">
      <c r="A164" s="18" t="s">
        <v>460</v>
      </c>
      <c r="B164" s="19" t="s">
        <v>461</v>
      </c>
      <c r="C164" s="18" t="s">
        <v>17</v>
      </c>
      <c r="D164" s="18" t="s">
        <v>462</v>
      </c>
      <c r="E164" s="20" t="s">
        <v>117</v>
      </c>
      <c r="F164" s="19">
        <v>12</v>
      </c>
      <c r="G164" s="21">
        <v>0.08</v>
      </c>
      <c r="H164" s="21">
        <f t="shared" si="19"/>
        <v>0.1</v>
      </c>
      <c r="I164" s="21">
        <f t="shared" si="20"/>
        <v>1.2</v>
      </c>
      <c r="J164" s="22">
        <f t="shared" si="16"/>
        <v>8.1681874447634833E-7</v>
      </c>
    </row>
    <row r="165" spans="1:10">
      <c r="A165" s="9" t="s">
        <v>463</v>
      </c>
      <c r="B165" s="9"/>
      <c r="C165" s="9"/>
      <c r="D165" s="9" t="s">
        <v>464</v>
      </c>
      <c r="E165" s="9"/>
      <c r="F165" s="10"/>
      <c r="G165" s="9"/>
      <c r="H165" s="9"/>
      <c r="I165" s="11">
        <v>4633.18</v>
      </c>
      <c r="J165" s="12">
        <f t="shared" si="16"/>
        <v>3.1537235587774399E-3</v>
      </c>
    </row>
    <row r="166" spans="1:10" ht="38.25">
      <c r="A166" s="13" t="s">
        <v>465</v>
      </c>
      <c r="B166" s="14" t="s">
        <v>466</v>
      </c>
      <c r="C166" s="13" t="s">
        <v>17</v>
      </c>
      <c r="D166" s="13" t="s">
        <v>467</v>
      </c>
      <c r="E166" s="15" t="s">
        <v>117</v>
      </c>
      <c r="F166" s="14">
        <v>1</v>
      </c>
      <c r="G166" s="16">
        <v>2444.08</v>
      </c>
      <c r="H166" s="16">
        <f t="shared" ref="H166:H173" si="21">TRUNC(G166 * (1 + 28.82 / 100), 2)</f>
        <v>3148.46</v>
      </c>
      <c r="I166" s="16">
        <f t="shared" ref="I166:I173" si="22">TRUNC(F166 * H166, 2)</f>
        <v>3148.46</v>
      </c>
      <c r="J166" s="17">
        <f t="shared" si="16"/>
        <v>2.1431009535283364E-3</v>
      </c>
    </row>
    <row r="167" spans="1:10">
      <c r="A167" s="13" t="s">
        <v>468</v>
      </c>
      <c r="B167" s="14" t="s">
        <v>469</v>
      </c>
      <c r="C167" s="13" t="s">
        <v>24</v>
      </c>
      <c r="D167" s="13" t="s">
        <v>470</v>
      </c>
      <c r="E167" s="15" t="s">
        <v>35</v>
      </c>
      <c r="F167" s="14">
        <v>60</v>
      </c>
      <c r="G167" s="16">
        <v>10.24</v>
      </c>
      <c r="H167" s="16">
        <f t="shared" si="21"/>
        <v>13.19</v>
      </c>
      <c r="I167" s="16">
        <f t="shared" si="22"/>
        <v>791.4</v>
      </c>
      <c r="J167" s="17">
        <f t="shared" ref="J167:J198" si="23">I167 / 1469114.18</f>
        <v>5.386919619821517E-4</v>
      </c>
    </row>
    <row r="168" spans="1:10" ht="25.5">
      <c r="A168" s="13" t="s">
        <v>471</v>
      </c>
      <c r="B168" s="14" t="s">
        <v>472</v>
      </c>
      <c r="C168" s="13" t="s">
        <v>17</v>
      </c>
      <c r="D168" s="13" t="s">
        <v>473</v>
      </c>
      <c r="E168" s="15" t="s">
        <v>117</v>
      </c>
      <c r="F168" s="14">
        <v>2</v>
      </c>
      <c r="G168" s="16">
        <v>59.25</v>
      </c>
      <c r="H168" s="16">
        <f t="shared" si="21"/>
        <v>76.319999999999993</v>
      </c>
      <c r="I168" s="16">
        <f t="shared" si="22"/>
        <v>152.63999999999999</v>
      </c>
      <c r="J168" s="17">
        <f t="shared" si="23"/>
        <v>1.038993442973915E-4</v>
      </c>
    </row>
    <row r="169" spans="1:10">
      <c r="A169" s="13" t="s">
        <v>474</v>
      </c>
      <c r="B169" s="14" t="s">
        <v>475</v>
      </c>
      <c r="C169" s="13" t="s">
        <v>24</v>
      </c>
      <c r="D169" s="13" t="s">
        <v>476</v>
      </c>
      <c r="E169" s="15" t="s">
        <v>117</v>
      </c>
      <c r="F169" s="14">
        <v>1</v>
      </c>
      <c r="G169" s="16">
        <v>100.36</v>
      </c>
      <c r="H169" s="16">
        <f t="shared" si="21"/>
        <v>129.28</v>
      </c>
      <c r="I169" s="16">
        <f t="shared" si="22"/>
        <v>129.28</v>
      </c>
      <c r="J169" s="17">
        <f t="shared" si="23"/>
        <v>8.7998606071585259E-5</v>
      </c>
    </row>
    <row r="170" spans="1:10" ht="38.25">
      <c r="A170" s="13" t="s">
        <v>477</v>
      </c>
      <c r="B170" s="14" t="s">
        <v>478</v>
      </c>
      <c r="C170" s="13" t="s">
        <v>17</v>
      </c>
      <c r="D170" s="13" t="s">
        <v>479</v>
      </c>
      <c r="E170" s="15" t="s">
        <v>35</v>
      </c>
      <c r="F170" s="14">
        <v>6</v>
      </c>
      <c r="G170" s="16">
        <v>17.47</v>
      </c>
      <c r="H170" s="16">
        <f t="shared" si="21"/>
        <v>22.5</v>
      </c>
      <c r="I170" s="16">
        <f t="shared" si="22"/>
        <v>135</v>
      </c>
      <c r="J170" s="17">
        <f t="shared" si="23"/>
        <v>9.189210875358919E-5</v>
      </c>
    </row>
    <row r="171" spans="1:10" ht="25.5">
      <c r="A171" s="13" t="s">
        <v>480</v>
      </c>
      <c r="B171" s="14" t="s">
        <v>481</v>
      </c>
      <c r="C171" s="13" t="s">
        <v>17</v>
      </c>
      <c r="D171" s="13" t="s">
        <v>482</v>
      </c>
      <c r="E171" s="15" t="s">
        <v>117</v>
      </c>
      <c r="F171" s="14">
        <v>2</v>
      </c>
      <c r="G171" s="16">
        <v>73.77</v>
      </c>
      <c r="H171" s="16">
        <f t="shared" si="21"/>
        <v>95.03</v>
      </c>
      <c r="I171" s="16">
        <f t="shared" si="22"/>
        <v>190.06</v>
      </c>
      <c r="J171" s="17">
        <f t="shared" si="23"/>
        <v>1.293704754793123E-4</v>
      </c>
    </row>
    <row r="172" spans="1:10" ht="38.25">
      <c r="A172" s="13" t="s">
        <v>483</v>
      </c>
      <c r="B172" s="14" t="s">
        <v>484</v>
      </c>
      <c r="C172" s="13" t="s">
        <v>17</v>
      </c>
      <c r="D172" s="13" t="s">
        <v>485</v>
      </c>
      <c r="E172" s="15" t="s">
        <v>117</v>
      </c>
      <c r="F172" s="14">
        <v>2</v>
      </c>
      <c r="G172" s="16">
        <v>17.510000000000002</v>
      </c>
      <c r="H172" s="16">
        <f t="shared" si="21"/>
        <v>22.55</v>
      </c>
      <c r="I172" s="16">
        <f t="shared" si="22"/>
        <v>45.1</v>
      </c>
      <c r="J172" s="17">
        <f t="shared" si="23"/>
        <v>3.0698771146569428E-5</v>
      </c>
    </row>
    <row r="173" spans="1:10">
      <c r="A173" s="18" t="s">
        <v>486</v>
      </c>
      <c r="B173" s="19" t="s">
        <v>487</v>
      </c>
      <c r="C173" s="18" t="s">
        <v>24</v>
      </c>
      <c r="D173" s="18" t="s">
        <v>488</v>
      </c>
      <c r="E173" s="20" t="s">
        <v>35</v>
      </c>
      <c r="F173" s="19">
        <v>2</v>
      </c>
      <c r="G173" s="21">
        <v>16.010000000000002</v>
      </c>
      <c r="H173" s="21">
        <f t="shared" si="21"/>
        <v>20.62</v>
      </c>
      <c r="I173" s="21">
        <f t="shared" si="22"/>
        <v>41.24</v>
      </c>
      <c r="J173" s="22">
        <f t="shared" si="23"/>
        <v>2.8071337518503841E-5</v>
      </c>
    </row>
    <row r="174" spans="1:10">
      <c r="A174" s="9" t="s">
        <v>489</v>
      </c>
      <c r="B174" s="9"/>
      <c r="C174" s="9"/>
      <c r="D174" s="9" t="s">
        <v>490</v>
      </c>
      <c r="E174" s="9"/>
      <c r="F174" s="10"/>
      <c r="G174" s="9"/>
      <c r="H174" s="9"/>
      <c r="I174" s="11">
        <v>54558.29</v>
      </c>
      <c r="J174" s="12">
        <f t="shared" si="23"/>
        <v>3.7136861615480431E-2</v>
      </c>
    </row>
    <row r="175" spans="1:10">
      <c r="A175" s="9" t="s">
        <v>491</v>
      </c>
      <c r="B175" s="9"/>
      <c r="C175" s="9"/>
      <c r="D175" s="9" t="s">
        <v>492</v>
      </c>
      <c r="E175" s="9"/>
      <c r="F175" s="10"/>
      <c r="G175" s="9"/>
      <c r="H175" s="9"/>
      <c r="I175" s="11">
        <v>2737.25</v>
      </c>
      <c r="J175" s="12">
        <f t="shared" si="23"/>
        <v>1.8631975902649038E-3</v>
      </c>
    </row>
    <row r="176" spans="1:10">
      <c r="A176" s="13" t="s">
        <v>493</v>
      </c>
      <c r="B176" s="14" t="s">
        <v>494</v>
      </c>
      <c r="C176" s="13" t="s">
        <v>24</v>
      </c>
      <c r="D176" s="13" t="s">
        <v>495</v>
      </c>
      <c r="E176" s="15" t="s">
        <v>60</v>
      </c>
      <c r="F176" s="14">
        <v>1.6</v>
      </c>
      <c r="G176" s="16">
        <v>78.8</v>
      </c>
      <c r="H176" s="16">
        <f>TRUNC(G176 * (1 + 28.82 / 100), 2)</f>
        <v>101.51</v>
      </c>
      <c r="I176" s="16">
        <f>TRUNC(F176 * H176, 2)</f>
        <v>162.41</v>
      </c>
      <c r="J176" s="17">
        <f t="shared" si="23"/>
        <v>1.1054961024200312E-4</v>
      </c>
    </row>
    <row r="177" spans="1:10" ht="38.25">
      <c r="A177" s="13" t="s">
        <v>496</v>
      </c>
      <c r="B177" s="14" t="s">
        <v>497</v>
      </c>
      <c r="C177" s="13" t="s">
        <v>17</v>
      </c>
      <c r="D177" s="13" t="s">
        <v>498</v>
      </c>
      <c r="E177" s="15" t="s">
        <v>60</v>
      </c>
      <c r="F177" s="14">
        <v>7.76</v>
      </c>
      <c r="G177" s="16">
        <v>257.58</v>
      </c>
      <c r="H177" s="16">
        <f>TRUNC(G177 * (1 + 28.82 / 100), 2)</f>
        <v>331.81</v>
      </c>
      <c r="I177" s="16">
        <f>TRUNC(F177 * H177, 2)</f>
        <v>2574.84</v>
      </c>
      <c r="J177" s="17">
        <f t="shared" si="23"/>
        <v>1.7526479800229007E-3</v>
      </c>
    </row>
    <row r="178" spans="1:10">
      <c r="A178" s="9" t="s">
        <v>499</v>
      </c>
      <c r="B178" s="9"/>
      <c r="C178" s="9"/>
      <c r="D178" s="9" t="s">
        <v>500</v>
      </c>
      <c r="E178" s="9"/>
      <c r="F178" s="10"/>
      <c r="G178" s="9"/>
      <c r="H178" s="9"/>
      <c r="I178" s="11">
        <v>2979.05</v>
      </c>
      <c r="J178" s="12">
        <f t="shared" si="23"/>
        <v>2.027786567276888E-3</v>
      </c>
    </row>
    <row r="179" spans="1:10" ht="25.5">
      <c r="A179" s="13" t="s">
        <v>501</v>
      </c>
      <c r="B179" s="14" t="s">
        <v>401</v>
      </c>
      <c r="C179" s="13" t="s">
        <v>17</v>
      </c>
      <c r="D179" s="13" t="s">
        <v>402</v>
      </c>
      <c r="E179" s="15" t="s">
        <v>60</v>
      </c>
      <c r="F179" s="14">
        <v>3.24</v>
      </c>
      <c r="G179" s="16">
        <v>713.76</v>
      </c>
      <c r="H179" s="16">
        <f>TRUNC(G179 * (1 + 28.82 / 100), 2)</f>
        <v>919.46</v>
      </c>
      <c r="I179" s="16">
        <f>TRUNC(F179 * H179, 2)</f>
        <v>2979.05</v>
      </c>
      <c r="J179" s="17">
        <f t="shared" si="23"/>
        <v>2.027786567276888E-3</v>
      </c>
    </row>
    <row r="180" spans="1:10">
      <c r="A180" s="9" t="s">
        <v>502</v>
      </c>
      <c r="B180" s="9"/>
      <c r="C180" s="9"/>
      <c r="D180" s="9" t="s">
        <v>43</v>
      </c>
      <c r="E180" s="9"/>
      <c r="F180" s="10"/>
      <c r="G180" s="9"/>
      <c r="H180" s="9"/>
      <c r="I180" s="11">
        <v>7839.5</v>
      </c>
      <c r="J180" s="12">
        <f t="shared" si="23"/>
        <v>5.3362087894352778E-3</v>
      </c>
    </row>
    <row r="181" spans="1:10" ht="25.5">
      <c r="A181" s="13" t="s">
        <v>503</v>
      </c>
      <c r="B181" s="14" t="s">
        <v>504</v>
      </c>
      <c r="C181" s="13" t="s">
        <v>24</v>
      </c>
      <c r="D181" s="13" t="s">
        <v>505</v>
      </c>
      <c r="E181" s="15" t="s">
        <v>60</v>
      </c>
      <c r="F181" s="14">
        <v>1.6</v>
      </c>
      <c r="G181" s="16">
        <v>3803.52</v>
      </c>
      <c r="H181" s="16">
        <f>TRUNC(G181 * (1 + 28.82 / 100), 2)</f>
        <v>4899.6899999999996</v>
      </c>
      <c r="I181" s="16">
        <f>TRUNC(F181 * H181, 2)</f>
        <v>7839.5</v>
      </c>
      <c r="J181" s="17">
        <f t="shared" si="23"/>
        <v>5.3362087894352778E-3</v>
      </c>
    </row>
    <row r="182" spans="1:10">
      <c r="A182" s="9" t="s">
        <v>506</v>
      </c>
      <c r="B182" s="9"/>
      <c r="C182" s="9"/>
      <c r="D182" s="9" t="s">
        <v>507</v>
      </c>
      <c r="E182" s="9"/>
      <c r="F182" s="10"/>
      <c r="G182" s="9"/>
      <c r="H182" s="9"/>
      <c r="I182" s="11">
        <v>620.04</v>
      </c>
      <c r="J182" s="12">
        <f t="shared" si="23"/>
        <v>4.2205024527092915E-4</v>
      </c>
    </row>
    <row r="183" spans="1:10">
      <c r="A183" s="13" t="s">
        <v>508</v>
      </c>
      <c r="B183" s="14" t="s">
        <v>170</v>
      </c>
      <c r="C183" s="13" t="s">
        <v>24</v>
      </c>
      <c r="D183" s="13" t="s">
        <v>171</v>
      </c>
      <c r="E183" s="15" t="s">
        <v>172</v>
      </c>
      <c r="F183" s="14">
        <v>1</v>
      </c>
      <c r="G183" s="16">
        <v>261.68</v>
      </c>
      <c r="H183" s="16">
        <f>TRUNC(G183 * (1 + 28.82 / 100), 2)</f>
        <v>337.09</v>
      </c>
      <c r="I183" s="16">
        <f>TRUNC(F183 * H183, 2)</f>
        <v>337.09</v>
      </c>
      <c r="J183" s="17">
        <f t="shared" si="23"/>
        <v>2.2945119214627687E-4</v>
      </c>
    </row>
    <row r="184" spans="1:10">
      <c r="A184" s="13" t="s">
        <v>509</v>
      </c>
      <c r="B184" s="14" t="s">
        <v>510</v>
      </c>
      <c r="C184" s="13" t="s">
        <v>24</v>
      </c>
      <c r="D184" s="13" t="s">
        <v>511</v>
      </c>
      <c r="E184" s="15" t="s">
        <v>117</v>
      </c>
      <c r="F184" s="14">
        <v>2</v>
      </c>
      <c r="G184" s="16">
        <v>24.12</v>
      </c>
      <c r="H184" s="16">
        <f>TRUNC(G184 * (1 + 28.82 / 100), 2)</f>
        <v>31.07</v>
      </c>
      <c r="I184" s="16">
        <f>TRUNC(F184 * H184, 2)</f>
        <v>62.14</v>
      </c>
      <c r="J184" s="17">
        <f t="shared" si="23"/>
        <v>4.2297597318133572E-5</v>
      </c>
    </row>
    <row r="185" spans="1:10">
      <c r="A185" s="13" t="s">
        <v>512</v>
      </c>
      <c r="B185" s="14" t="s">
        <v>513</v>
      </c>
      <c r="C185" s="13" t="s">
        <v>24</v>
      </c>
      <c r="D185" s="13" t="s">
        <v>514</v>
      </c>
      <c r="E185" s="15" t="s">
        <v>117</v>
      </c>
      <c r="F185" s="14">
        <v>1</v>
      </c>
      <c r="G185" s="16">
        <v>67.92</v>
      </c>
      <c r="H185" s="16">
        <f>TRUNC(G185 * (1 + 28.82 / 100), 2)</f>
        <v>87.49</v>
      </c>
      <c r="I185" s="16">
        <f>TRUNC(F185 * H185, 2)</f>
        <v>87.49</v>
      </c>
      <c r="J185" s="17">
        <f t="shared" si="23"/>
        <v>5.9552893295196428E-5</v>
      </c>
    </row>
    <row r="186" spans="1:10">
      <c r="A186" s="13" t="s">
        <v>515</v>
      </c>
      <c r="B186" s="14" t="s">
        <v>516</v>
      </c>
      <c r="C186" s="13" t="s">
        <v>24</v>
      </c>
      <c r="D186" s="13" t="s">
        <v>517</v>
      </c>
      <c r="E186" s="15" t="s">
        <v>117</v>
      </c>
      <c r="F186" s="14">
        <v>4</v>
      </c>
      <c r="G186" s="16">
        <v>25.88</v>
      </c>
      <c r="H186" s="16">
        <f>TRUNC(G186 * (1 + 28.82 / 100), 2)</f>
        <v>33.33</v>
      </c>
      <c r="I186" s="16">
        <f>TRUNC(F186 * H186, 2)</f>
        <v>133.32</v>
      </c>
      <c r="J186" s="17">
        <f t="shared" si="23"/>
        <v>9.0748562511322304E-5</v>
      </c>
    </row>
    <row r="187" spans="1:10">
      <c r="A187" s="9" t="s">
        <v>518</v>
      </c>
      <c r="B187" s="9"/>
      <c r="C187" s="9"/>
      <c r="D187" s="9" t="s">
        <v>519</v>
      </c>
      <c r="E187" s="9"/>
      <c r="F187" s="10"/>
      <c r="G187" s="9"/>
      <c r="H187" s="9"/>
      <c r="I187" s="11">
        <v>12791.59</v>
      </c>
      <c r="J187" s="12">
        <f t="shared" si="23"/>
        <v>8.7070087363801778E-3</v>
      </c>
    </row>
    <row r="188" spans="1:10" ht="25.5">
      <c r="A188" s="13" t="s">
        <v>520</v>
      </c>
      <c r="B188" s="14" t="s">
        <v>521</v>
      </c>
      <c r="C188" s="13" t="s">
        <v>17</v>
      </c>
      <c r="D188" s="13" t="s">
        <v>522</v>
      </c>
      <c r="E188" s="15" t="s">
        <v>117</v>
      </c>
      <c r="F188" s="14">
        <v>2</v>
      </c>
      <c r="G188" s="16">
        <v>85.58</v>
      </c>
      <c r="H188" s="16">
        <f t="shared" ref="H188:H196" si="24">TRUNC(G188 * (1 + 28.82 / 100), 2)</f>
        <v>110.24</v>
      </c>
      <c r="I188" s="16">
        <f t="shared" ref="I188:I196" si="25">TRUNC(F188 * H188, 2)</f>
        <v>220.48</v>
      </c>
      <c r="J188" s="17">
        <f t="shared" si="23"/>
        <v>1.5007683065178774E-4</v>
      </c>
    </row>
    <row r="189" spans="1:10" ht="25.5">
      <c r="A189" s="13" t="s">
        <v>523</v>
      </c>
      <c r="B189" s="14" t="s">
        <v>524</v>
      </c>
      <c r="C189" s="13" t="s">
        <v>17</v>
      </c>
      <c r="D189" s="13" t="s">
        <v>525</v>
      </c>
      <c r="E189" s="15" t="s">
        <v>117</v>
      </c>
      <c r="F189" s="14">
        <v>1</v>
      </c>
      <c r="G189" s="16">
        <v>21.91</v>
      </c>
      <c r="H189" s="16">
        <f t="shared" si="24"/>
        <v>28.22</v>
      </c>
      <c r="I189" s="16">
        <f t="shared" si="25"/>
        <v>28.22</v>
      </c>
      <c r="J189" s="17">
        <f t="shared" si="23"/>
        <v>1.920885414093546E-5</v>
      </c>
    </row>
    <row r="190" spans="1:10" ht="25.5">
      <c r="A190" s="13" t="s">
        <v>526</v>
      </c>
      <c r="B190" s="14" t="s">
        <v>527</v>
      </c>
      <c r="C190" s="13" t="s">
        <v>17</v>
      </c>
      <c r="D190" s="13" t="s">
        <v>528</v>
      </c>
      <c r="E190" s="15" t="s">
        <v>35</v>
      </c>
      <c r="F190" s="14">
        <v>52</v>
      </c>
      <c r="G190" s="16">
        <v>19</v>
      </c>
      <c r="H190" s="16">
        <f t="shared" si="24"/>
        <v>24.47</v>
      </c>
      <c r="I190" s="16">
        <f t="shared" si="25"/>
        <v>1272.44</v>
      </c>
      <c r="J190" s="17">
        <f t="shared" si="23"/>
        <v>8.6612736935123727E-4</v>
      </c>
    </row>
    <row r="191" spans="1:10" ht="25.5">
      <c r="A191" s="13" t="s">
        <v>529</v>
      </c>
      <c r="B191" s="14" t="s">
        <v>530</v>
      </c>
      <c r="C191" s="13" t="s">
        <v>17</v>
      </c>
      <c r="D191" s="13" t="s">
        <v>531</v>
      </c>
      <c r="E191" s="15" t="s">
        <v>117</v>
      </c>
      <c r="F191" s="14">
        <v>3</v>
      </c>
      <c r="G191" s="16">
        <v>17.829999999999998</v>
      </c>
      <c r="H191" s="16">
        <f t="shared" si="24"/>
        <v>22.96</v>
      </c>
      <c r="I191" s="16">
        <f t="shared" si="25"/>
        <v>68.88</v>
      </c>
      <c r="J191" s="17">
        <f t="shared" si="23"/>
        <v>4.6885395932942393E-5</v>
      </c>
    </row>
    <row r="192" spans="1:10" ht="25.5">
      <c r="A192" s="13" t="s">
        <v>532</v>
      </c>
      <c r="B192" s="14" t="s">
        <v>533</v>
      </c>
      <c r="C192" s="13" t="s">
        <v>17</v>
      </c>
      <c r="D192" s="13" t="s">
        <v>534</v>
      </c>
      <c r="E192" s="15" t="s">
        <v>117</v>
      </c>
      <c r="F192" s="14">
        <v>1</v>
      </c>
      <c r="G192" s="16">
        <v>11.2</v>
      </c>
      <c r="H192" s="16">
        <f t="shared" si="24"/>
        <v>14.42</v>
      </c>
      <c r="I192" s="16">
        <f t="shared" si="25"/>
        <v>14.42</v>
      </c>
      <c r="J192" s="17">
        <f t="shared" si="23"/>
        <v>9.8154385794574532E-6</v>
      </c>
    </row>
    <row r="193" spans="1:10" ht="25.9" hidden="1" customHeight="1">
      <c r="A193" s="13" t="s">
        <v>535</v>
      </c>
      <c r="B193" s="14" t="s">
        <v>536</v>
      </c>
      <c r="C193" s="13" t="s">
        <v>24</v>
      </c>
      <c r="D193" s="13" t="s">
        <v>537</v>
      </c>
      <c r="E193" s="15" t="s">
        <v>117</v>
      </c>
      <c r="F193" s="14">
        <v>1</v>
      </c>
      <c r="G193" s="16">
        <v>385.65</v>
      </c>
      <c r="H193" s="16">
        <f t="shared" si="24"/>
        <v>496.79</v>
      </c>
      <c r="I193" s="16">
        <f t="shared" si="25"/>
        <v>496.79</v>
      </c>
      <c r="J193" s="17">
        <f t="shared" si="23"/>
        <v>3.3815615339033759E-4</v>
      </c>
    </row>
    <row r="194" spans="1:10" ht="24" hidden="1" customHeight="1">
      <c r="A194" s="13" t="s">
        <v>538</v>
      </c>
      <c r="B194" s="14" t="s">
        <v>539</v>
      </c>
      <c r="C194" s="13" t="s">
        <v>24</v>
      </c>
      <c r="D194" s="13" t="s">
        <v>540</v>
      </c>
      <c r="E194" s="15" t="s">
        <v>117</v>
      </c>
      <c r="F194" s="14">
        <v>1</v>
      </c>
      <c r="G194" s="16">
        <v>7971.64</v>
      </c>
      <c r="H194" s="16">
        <f t="shared" si="24"/>
        <v>10269.06</v>
      </c>
      <c r="I194" s="16">
        <f t="shared" si="25"/>
        <v>10269.06</v>
      </c>
      <c r="J194" s="17">
        <f t="shared" si="23"/>
        <v>6.9899672467935749E-3</v>
      </c>
    </row>
    <row r="195" spans="1:10" ht="25.9" hidden="1" customHeight="1">
      <c r="A195" s="13" t="s">
        <v>541</v>
      </c>
      <c r="B195" s="14" t="s">
        <v>542</v>
      </c>
      <c r="C195" s="13" t="s">
        <v>17</v>
      </c>
      <c r="D195" s="13" t="s">
        <v>543</v>
      </c>
      <c r="E195" s="15" t="s">
        <v>117</v>
      </c>
      <c r="F195" s="14">
        <v>1</v>
      </c>
      <c r="G195" s="16">
        <v>75.540000000000006</v>
      </c>
      <c r="H195" s="16">
        <f t="shared" si="24"/>
        <v>97.31</v>
      </c>
      <c r="I195" s="16">
        <f t="shared" si="25"/>
        <v>97.31</v>
      </c>
      <c r="J195" s="17">
        <f t="shared" si="23"/>
        <v>6.6237193354161224E-5</v>
      </c>
    </row>
    <row r="196" spans="1:10" ht="52.15" hidden="1" customHeight="1">
      <c r="A196" s="13" t="s">
        <v>544</v>
      </c>
      <c r="B196" s="14" t="s">
        <v>545</v>
      </c>
      <c r="C196" s="13" t="s">
        <v>17</v>
      </c>
      <c r="D196" s="13" t="s">
        <v>546</v>
      </c>
      <c r="E196" s="15" t="s">
        <v>117</v>
      </c>
      <c r="F196" s="14">
        <v>1</v>
      </c>
      <c r="G196" s="16">
        <v>251.51</v>
      </c>
      <c r="H196" s="16">
        <f t="shared" si="24"/>
        <v>323.99</v>
      </c>
      <c r="I196" s="16">
        <f t="shared" si="25"/>
        <v>323.99</v>
      </c>
      <c r="J196" s="17">
        <f t="shared" si="23"/>
        <v>2.2053425418574343E-4</v>
      </c>
    </row>
    <row r="197" spans="1:10" ht="24" hidden="1" customHeight="1">
      <c r="A197" s="9" t="s">
        <v>547</v>
      </c>
      <c r="B197" s="9"/>
      <c r="C197" s="9"/>
      <c r="D197" s="9" t="s">
        <v>548</v>
      </c>
      <c r="E197" s="9"/>
      <c r="F197" s="10"/>
      <c r="G197" s="9"/>
      <c r="H197" s="9"/>
      <c r="I197" s="11">
        <v>24947.200000000001</v>
      </c>
      <c r="J197" s="12">
        <f t="shared" si="23"/>
        <v>1.6981117151833633E-2</v>
      </c>
    </row>
    <row r="198" spans="1:10" ht="25.9" hidden="1" customHeight="1">
      <c r="A198" s="13" t="s">
        <v>549</v>
      </c>
      <c r="B198" s="14" t="s">
        <v>550</v>
      </c>
      <c r="C198" s="13" t="s">
        <v>551</v>
      </c>
      <c r="D198" s="13" t="s">
        <v>552</v>
      </c>
      <c r="E198" s="15" t="s">
        <v>553</v>
      </c>
      <c r="F198" s="14">
        <v>8</v>
      </c>
      <c r="G198" s="16">
        <v>598</v>
      </c>
      <c r="H198" s="16">
        <f t="shared" ref="H198:H203" si="26">TRUNC(G198 * (1 + 28.82 / 100), 2)</f>
        <v>770.34</v>
      </c>
      <c r="I198" s="16">
        <f t="shared" ref="I198:I203" si="27">TRUNC(F198 * H198, 2)</f>
        <v>6162.72</v>
      </c>
      <c r="J198" s="17">
        <f t="shared" si="23"/>
        <v>4.1948543441327349E-3</v>
      </c>
    </row>
    <row r="199" spans="1:10" ht="24" hidden="1" customHeight="1">
      <c r="A199" s="13" t="s">
        <v>554</v>
      </c>
      <c r="B199" s="14" t="s">
        <v>555</v>
      </c>
      <c r="C199" s="13" t="s">
        <v>551</v>
      </c>
      <c r="D199" s="13" t="s">
        <v>556</v>
      </c>
      <c r="E199" s="15" t="s">
        <v>553</v>
      </c>
      <c r="F199" s="14">
        <v>4</v>
      </c>
      <c r="G199" s="16">
        <v>2119.5</v>
      </c>
      <c r="H199" s="16">
        <f t="shared" si="26"/>
        <v>2730.33</v>
      </c>
      <c r="I199" s="16">
        <f t="shared" si="27"/>
        <v>10921.32</v>
      </c>
      <c r="J199" s="17">
        <f t="shared" ref="J199:J205" si="28">I199 / 1469114.18</f>
        <v>7.4339490753536942E-3</v>
      </c>
    </row>
    <row r="200" spans="1:10" ht="24" hidden="1" customHeight="1">
      <c r="A200" s="13" t="s">
        <v>557</v>
      </c>
      <c r="B200" s="14" t="s">
        <v>558</v>
      </c>
      <c r="C200" s="13" t="s">
        <v>551</v>
      </c>
      <c r="D200" s="13" t="s">
        <v>559</v>
      </c>
      <c r="E200" s="15" t="s">
        <v>553</v>
      </c>
      <c r="F200" s="14">
        <v>4</v>
      </c>
      <c r="G200" s="16">
        <v>605.70000000000005</v>
      </c>
      <c r="H200" s="16">
        <f t="shared" si="26"/>
        <v>780.26</v>
      </c>
      <c r="I200" s="16">
        <f t="shared" si="27"/>
        <v>3121.04</v>
      </c>
      <c r="J200" s="17">
        <f t="shared" si="28"/>
        <v>2.124436645217052E-3</v>
      </c>
    </row>
    <row r="201" spans="1:10" ht="24" hidden="1" customHeight="1">
      <c r="A201" s="13" t="s">
        <v>560</v>
      </c>
      <c r="B201" s="14" t="s">
        <v>561</v>
      </c>
      <c r="C201" s="13" t="s">
        <v>551</v>
      </c>
      <c r="D201" s="13" t="s">
        <v>562</v>
      </c>
      <c r="E201" s="15" t="s">
        <v>553</v>
      </c>
      <c r="F201" s="14">
        <v>8</v>
      </c>
      <c r="G201" s="16">
        <v>299</v>
      </c>
      <c r="H201" s="16">
        <f t="shared" si="26"/>
        <v>385.17</v>
      </c>
      <c r="I201" s="16">
        <f t="shared" si="27"/>
        <v>3081.36</v>
      </c>
      <c r="J201" s="17">
        <f t="shared" si="28"/>
        <v>2.0974271720663675E-3</v>
      </c>
    </row>
    <row r="202" spans="1:10" ht="24" hidden="1" customHeight="1">
      <c r="A202" s="13" t="s">
        <v>563</v>
      </c>
      <c r="B202" s="14" t="s">
        <v>564</v>
      </c>
      <c r="C202" s="13" t="s">
        <v>551</v>
      </c>
      <c r="D202" s="13" t="s">
        <v>565</v>
      </c>
      <c r="E202" s="15" t="s">
        <v>553</v>
      </c>
      <c r="F202" s="14">
        <v>2</v>
      </c>
      <c r="G202" s="16">
        <v>598</v>
      </c>
      <c r="H202" s="16">
        <f t="shared" si="26"/>
        <v>770.34</v>
      </c>
      <c r="I202" s="16">
        <f t="shared" si="27"/>
        <v>1540.68</v>
      </c>
      <c r="J202" s="17">
        <f t="shared" si="28"/>
        <v>1.0487135860331837E-3</v>
      </c>
    </row>
    <row r="203" spans="1:10" ht="39" hidden="1" customHeight="1">
      <c r="A203" s="18" t="s">
        <v>566</v>
      </c>
      <c r="B203" s="19" t="s">
        <v>567</v>
      </c>
      <c r="C203" s="18" t="s">
        <v>17</v>
      </c>
      <c r="D203" s="18" t="s">
        <v>568</v>
      </c>
      <c r="E203" s="20" t="s">
        <v>117</v>
      </c>
      <c r="F203" s="19">
        <v>4</v>
      </c>
      <c r="G203" s="21">
        <v>23.31</v>
      </c>
      <c r="H203" s="21">
        <f t="shared" si="26"/>
        <v>30.02</v>
      </c>
      <c r="I203" s="21">
        <f t="shared" si="27"/>
        <v>120.08</v>
      </c>
      <c r="J203" s="22">
        <f t="shared" si="28"/>
        <v>8.1736329030599931E-5</v>
      </c>
    </row>
    <row r="204" spans="1:10" ht="24" hidden="1" customHeight="1">
      <c r="A204" s="9" t="s">
        <v>569</v>
      </c>
      <c r="B204" s="9"/>
      <c r="C204" s="9"/>
      <c r="D204" s="9" t="s">
        <v>570</v>
      </c>
      <c r="E204" s="9"/>
      <c r="F204" s="10"/>
      <c r="G204" s="9"/>
      <c r="H204" s="9"/>
      <c r="I204" s="11">
        <v>2643.66</v>
      </c>
      <c r="J204" s="12">
        <f t="shared" si="28"/>
        <v>1.7994925350186192E-3</v>
      </c>
    </row>
    <row r="205" spans="1:10" ht="24" hidden="1" customHeight="1">
      <c r="A205" s="13" t="s">
        <v>571</v>
      </c>
      <c r="B205" s="14" t="s">
        <v>572</v>
      </c>
      <c r="C205" s="13" t="s">
        <v>24</v>
      </c>
      <c r="D205" s="13" t="s">
        <v>573</v>
      </c>
      <c r="E205" s="15" t="s">
        <v>35</v>
      </c>
      <c r="F205" s="14">
        <v>6</v>
      </c>
      <c r="G205" s="16">
        <v>342.04</v>
      </c>
      <c r="H205" s="16">
        <f>TRUNC(G205 * (1 + 28.82 / 100), 2)</f>
        <v>440.61</v>
      </c>
      <c r="I205" s="16">
        <f>TRUNC(F205 * H205, 2)</f>
        <v>2643.66</v>
      </c>
      <c r="J205" s="17">
        <f t="shared" si="28"/>
        <v>1.7994925350186192E-3</v>
      </c>
    </row>
    <row r="206" spans="1:10" hidden="1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7.45" customHeight="1">
      <c r="A207" s="113"/>
      <c r="B207" s="113"/>
      <c r="C207" s="113"/>
      <c r="D207" s="3"/>
      <c r="E207" s="2"/>
      <c r="F207" s="114" t="s">
        <v>574</v>
      </c>
      <c r="G207" s="113"/>
      <c r="H207" s="112">
        <v>1140494.77</v>
      </c>
      <c r="I207" s="113"/>
      <c r="J207" s="113"/>
    </row>
    <row r="208" spans="1:10">
      <c r="A208" s="113"/>
      <c r="B208" s="113"/>
      <c r="C208" s="113"/>
      <c r="D208" s="3"/>
      <c r="E208" s="2"/>
      <c r="F208" s="114" t="s">
        <v>575</v>
      </c>
      <c r="G208" s="113"/>
      <c r="H208" s="112">
        <v>328619.40999999997</v>
      </c>
      <c r="I208" s="113"/>
      <c r="J208" s="113"/>
    </row>
    <row r="209" spans="1:10">
      <c r="A209" s="113"/>
      <c r="B209" s="113"/>
      <c r="C209" s="113"/>
      <c r="D209" s="3"/>
      <c r="E209" s="2"/>
      <c r="F209" s="114" t="s">
        <v>576</v>
      </c>
      <c r="G209" s="113"/>
      <c r="H209" s="112">
        <v>1469114.18</v>
      </c>
      <c r="I209" s="113"/>
      <c r="J209" s="113"/>
    </row>
    <row r="210" spans="1:10" ht="24.6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68.45" customHeight="1">
      <c r="A211" s="115"/>
      <c r="B211" s="116"/>
      <c r="C211" s="116"/>
      <c r="D211" s="116"/>
      <c r="E211" s="116"/>
      <c r="F211" s="116"/>
      <c r="G211" s="116"/>
      <c r="H211" s="116"/>
      <c r="I211" s="116"/>
      <c r="J211" s="116"/>
    </row>
  </sheetData>
  <mergeCells count="18">
    <mergeCell ref="A5:J5"/>
    <mergeCell ref="A207:C207"/>
    <mergeCell ref="F207:G207"/>
    <mergeCell ref="H207:J207"/>
    <mergeCell ref="A208:C208"/>
    <mergeCell ref="F208:G208"/>
    <mergeCell ref="A1:J1"/>
    <mergeCell ref="A2:D2"/>
    <mergeCell ref="E2:G4"/>
    <mergeCell ref="I2:J4"/>
    <mergeCell ref="A3:D3"/>
    <mergeCell ref="H3:H4"/>
    <mergeCell ref="A4:D4"/>
    <mergeCell ref="H208:J208"/>
    <mergeCell ref="A209:C209"/>
    <mergeCell ref="F209:G209"/>
    <mergeCell ref="H209:J209"/>
    <mergeCell ref="A211:J211"/>
  </mergeCells>
  <pageMargins left="0.5" right="0.5" top="1" bottom="1" header="0.5" footer="0.5"/>
  <pageSetup paperSize="9" scale="74" fitToHeight="0" orientation="landscape" r:id="rId1"/>
  <headerFooter>
    <oddHeader>&amp;L &amp;C &amp;R</oddHeader>
    <oddFooter>&amp;L &amp;C &amp;R</oddFoot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11"/>
  <sheetViews>
    <sheetView showOutlineSymbols="0" showWhiteSpace="0" view="pageBreakPreview" topLeftCell="A115" zoomScale="85" zoomScaleNormal="100" zoomScaleSheetLayoutView="85" workbookViewId="0">
      <selection activeCell="B124" sqref="B124"/>
    </sheetView>
  </sheetViews>
  <sheetFormatPr defaultRowHeight="14.25"/>
  <cols>
    <col min="1" max="1" width="9" customWidth="1"/>
    <col min="2" max="2" width="60" bestFit="1" customWidth="1"/>
    <col min="3" max="3" width="7.125" customWidth="1"/>
    <col min="4" max="4" width="11.875" customWidth="1"/>
    <col min="5" max="5" width="60" bestFit="1" customWidth="1"/>
    <col min="6" max="6" width="19.5" bestFit="1" customWidth="1"/>
  </cols>
  <sheetData>
    <row r="1" spans="1:10" ht="79.900000000000006" customHeight="1" thickBot="1">
      <c r="A1" s="133"/>
      <c r="B1" s="133"/>
      <c r="C1" s="133"/>
      <c r="D1" s="133"/>
      <c r="E1" s="133"/>
      <c r="F1" s="94"/>
      <c r="G1" s="94"/>
      <c r="H1" s="94"/>
      <c r="I1" s="94"/>
      <c r="J1" s="94"/>
    </row>
    <row r="2" spans="1:10" ht="18.600000000000001" customHeight="1">
      <c r="A2" s="141" t="s">
        <v>577</v>
      </c>
      <c r="B2" s="142"/>
      <c r="C2" s="142"/>
      <c r="D2" s="142"/>
      <c r="E2" s="143"/>
      <c r="F2" s="93"/>
      <c r="G2" s="93"/>
      <c r="H2" s="95"/>
      <c r="I2" s="117"/>
      <c r="J2" s="117"/>
    </row>
    <row r="3" spans="1:10" ht="14.45" customHeight="1">
      <c r="A3" s="144" t="s">
        <v>1684</v>
      </c>
      <c r="B3" s="145"/>
      <c r="C3" s="145"/>
      <c r="D3" s="145"/>
      <c r="E3" s="146"/>
      <c r="F3" s="93"/>
      <c r="G3" s="93"/>
      <c r="H3" s="138"/>
      <c r="I3" s="117"/>
      <c r="J3" s="117"/>
    </row>
    <row r="4" spans="1:10" ht="16.899999999999999" customHeight="1" thickBot="1">
      <c r="A4" s="147" t="s">
        <v>1683</v>
      </c>
      <c r="B4" s="148"/>
      <c r="C4" s="148"/>
      <c r="D4" s="148"/>
      <c r="E4" s="149"/>
      <c r="F4" s="93"/>
      <c r="G4" s="93"/>
      <c r="H4" s="138"/>
      <c r="I4" s="117"/>
      <c r="J4" s="117"/>
    </row>
    <row r="5" spans="1:10" ht="23.45" customHeight="1">
      <c r="A5" s="139" t="s">
        <v>1419</v>
      </c>
      <c r="B5" s="140"/>
      <c r="C5" s="140"/>
      <c r="D5" s="140"/>
      <c r="E5" s="140"/>
    </row>
    <row r="6" spans="1:10" s="99" customFormat="1" ht="15">
      <c r="A6" s="96" t="s">
        <v>3</v>
      </c>
      <c r="B6" s="96" t="s">
        <v>6</v>
      </c>
      <c r="C6" s="97" t="s">
        <v>7</v>
      </c>
      <c r="D6" s="98" t="s">
        <v>8</v>
      </c>
      <c r="E6" s="96" t="s">
        <v>1419</v>
      </c>
    </row>
    <row r="7" spans="1:10" s="99" customFormat="1">
      <c r="A7" s="100" t="s">
        <v>13</v>
      </c>
      <c r="B7" s="100" t="s">
        <v>14</v>
      </c>
      <c r="C7" s="101"/>
      <c r="D7" s="102"/>
      <c r="E7" s="100"/>
    </row>
    <row r="8" spans="1:10" s="99" customFormat="1">
      <c r="A8" s="103" t="s">
        <v>15</v>
      </c>
      <c r="B8" s="103" t="s">
        <v>18</v>
      </c>
      <c r="C8" s="104" t="s">
        <v>19</v>
      </c>
      <c r="D8" s="105" t="s">
        <v>1420</v>
      </c>
      <c r="E8" s="103" t="s">
        <v>1421</v>
      </c>
    </row>
    <row r="9" spans="1:10" s="99" customFormat="1">
      <c r="A9" s="100" t="s">
        <v>20</v>
      </c>
      <c r="B9" s="100" t="s">
        <v>21</v>
      </c>
      <c r="C9" s="101"/>
      <c r="D9" s="102"/>
      <c r="E9" s="100"/>
    </row>
    <row r="10" spans="1:10" s="99" customFormat="1">
      <c r="A10" s="103" t="s">
        <v>22</v>
      </c>
      <c r="B10" s="103" t="s">
        <v>25</v>
      </c>
      <c r="C10" s="104" t="s">
        <v>19</v>
      </c>
      <c r="D10" s="105" t="s">
        <v>1422</v>
      </c>
      <c r="E10" s="103" t="s">
        <v>1423</v>
      </c>
    </row>
    <row r="11" spans="1:10" s="99" customFormat="1">
      <c r="A11" s="103" t="s">
        <v>26</v>
      </c>
      <c r="B11" s="103" t="s">
        <v>28</v>
      </c>
      <c r="C11" s="104" t="s">
        <v>19</v>
      </c>
      <c r="D11" s="105" t="s">
        <v>1422</v>
      </c>
      <c r="E11" s="103" t="s">
        <v>1423</v>
      </c>
    </row>
    <row r="12" spans="1:10" s="99" customFormat="1">
      <c r="A12" s="103" t="s">
        <v>29</v>
      </c>
      <c r="B12" s="103" t="s">
        <v>31</v>
      </c>
      <c r="C12" s="104" t="s">
        <v>19</v>
      </c>
      <c r="D12" s="105" t="s">
        <v>1424</v>
      </c>
      <c r="E12" s="103" t="s">
        <v>1425</v>
      </c>
    </row>
    <row r="13" spans="1:10" s="99" customFormat="1" ht="38.25">
      <c r="A13" s="103" t="s">
        <v>32</v>
      </c>
      <c r="B13" s="103" t="s">
        <v>34</v>
      </c>
      <c r="C13" s="104" t="s">
        <v>35</v>
      </c>
      <c r="D13" s="105" t="s">
        <v>1426</v>
      </c>
      <c r="E13" s="103" t="s">
        <v>1427</v>
      </c>
    </row>
    <row r="14" spans="1:10" s="99" customFormat="1">
      <c r="A14" s="103" t="s">
        <v>36</v>
      </c>
      <c r="B14" s="103" t="s">
        <v>38</v>
      </c>
      <c r="C14" s="104" t="s">
        <v>35</v>
      </c>
      <c r="D14" s="105" t="s">
        <v>1428</v>
      </c>
      <c r="E14" s="103" t="s">
        <v>1429</v>
      </c>
    </row>
    <row r="15" spans="1:10" s="99" customFormat="1" ht="25.5">
      <c r="A15" s="103" t="s">
        <v>39</v>
      </c>
      <c r="B15" s="103" t="s">
        <v>41</v>
      </c>
      <c r="C15" s="104" t="s">
        <v>35</v>
      </c>
      <c r="D15" s="105" t="s">
        <v>1430</v>
      </c>
      <c r="E15" s="103" t="s">
        <v>1431</v>
      </c>
    </row>
    <row r="16" spans="1:10" s="99" customFormat="1">
      <c r="A16" s="100" t="s">
        <v>42</v>
      </c>
      <c r="B16" s="100" t="s">
        <v>43</v>
      </c>
      <c r="C16" s="101"/>
      <c r="D16" s="102"/>
      <c r="E16" s="100"/>
    </row>
    <row r="17" spans="1:5" s="99" customFormat="1" ht="25.5">
      <c r="A17" s="103" t="s">
        <v>44</v>
      </c>
      <c r="B17" s="103" t="s">
        <v>46</v>
      </c>
      <c r="C17" s="104" t="s">
        <v>35</v>
      </c>
      <c r="D17" s="105" t="s">
        <v>1432</v>
      </c>
      <c r="E17" s="103" t="s">
        <v>1433</v>
      </c>
    </row>
    <row r="18" spans="1:5" s="99" customFormat="1">
      <c r="A18" s="100" t="s">
        <v>47</v>
      </c>
      <c r="B18" s="100" t="s">
        <v>48</v>
      </c>
      <c r="C18" s="101"/>
      <c r="D18" s="102"/>
      <c r="E18" s="100"/>
    </row>
    <row r="19" spans="1:5" s="99" customFormat="1" ht="38.25">
      <c r="A19" s="103" t="s">
        <v>49</v>
      </c>
      <c r="B19" s="103" t="s">
        <v>51</v>
      </c>
      <c r="C19" s="104" t="s">
        <v>19</v>
      </c>
      <c r="D19" s="105" t="s">
        <v>1422</v>
      </c>
      <c r="E19" s="103" t="s">
        <v>1434</v>
      </c>
    </row>
    <row r="20" spans="1:5" s="99" customFormat="1">
      <c r="A20" s="100" t="s">
        <v>52</v>
      </c>
      <c r="B20" s="100" t="s">
        <v>53</v>
      </c>
      <c r="C20" s="101"/>
      <c r="D20" s="102"/>
      <c r="E20" s="100"/>
    </row>
    <row r="21" spans="1:5" s="99" customFormat="1" ht="38.25">
      <c r="A21" s="103" t="s">
        <v>54</v>
      </c>
      <c r="B21" s="103" t="s">
        <v>56</v>
      </c>
      <c r="C21" s="104" t="s">
        <v>19</v>
      </c>
      <c r="D21" s="105" t="s">
        <v>1435</v>
      </c>
      <c r="E21" s="103" t="s">
        <v>1436</v>
      </c>
    </row>
    <row r="22" spans="1:5" s="99" customFormat="1" ht="38.25">
      <c r="A22" s="103" t="s">
        <v>57</v>
      </c>
      <c r="B22" s="103" t="s">
        <v>59</v>
      </c>
      <c r="C22" s="104" t="s">
        <v>60</v>
      </c>
      <c r="D22" s="105" t="s">
        <v>1437</v>
      </c>
      <c r="E22" s="103" t="s">
        <v>1438</v>
      </c>
    </row>
    <row r="23" spans="1:5" s="99" customFormat="1" ht="25.5">
      <c r="A23" s="103" t="s">
        <v>61</v>
      </c>
      <c r="B23" s="103" t="s">
        <v>63</v>
      </c>
      <c r="C23" s="104" t="s">
        <v>19</v>
      </c>
      <c r="D23" s="105" t="s">
        <v>1439</v>
      </c>
      <c r="E23" s="103" t="s">
        <v>1440</v>
      </c>
    </row>
    <row r="24" spans="1:5" s="99" customFormat="1" ht="25.5">
      <c r="A24" s="103" t="s">
        <v>64</v>
      </c>
      <c r="B24" s="103" t="s">
        <v>66</v>
      </c>
      <c r="C24" s="104" t="s">
        <v>60</v>
      </c>
      <c r="D24" s="105" t="s">
        <v>1441</v>
      </c>
      <c r="E24" s="103" t="s">
        <v>1442</v>
      </c>
    </row>
    <row r="25" spans="1:5" s="99" customFormat="1" ht="51">
      <c r="A25" s="103" t="s">
        <v>67</v>
      </c>
      <c r="B25" s="103" t="s">
        <v>69</v>
      </c>
      <c r="C25" s="104" t="s">
        <v>35</v>
      </c>
      <c r="D25" s="105" t="s">
        <v>1443</v>
      </c>
      <c r="E25" s="103" t="s">
        <v>1444</v>
      </c>
    </row>
    <row r="26" spans="1:5" s="99" customFormat="1" ht="38.25">
      <c r="A26" s="103" t="s">
        <v>70</v>
      </c>
      <c r="B26" s="103" t="s">
        <v>72</v>
      </c>
      <c r="C26" s="104" t="s">
        <v>19</v>
      </c>
      <c r="D26" s="105" t="s">
        <v>1435</v>
      </c>
      <c r="E26" s="103" t="s">
        <v>1445</v>
      </c>
    </row>
    <row r="27" spans="1:5" s="99" customFormat="1" ht="25.5">
      <c r="A27" s="103" t="s">
        <v>73</v>
      </c>
      <c r="B27" s="103" t="s">
        <v>75</v>
      </c>
      <c r="C27" s="104" t="s">
        <v>35</v>
      </c>
      <c r="D27" s="105" t="s">
        <v>1446</v>
      </c>
      <c r="E27" s="103" t="s">
        <v>1447</v>
      </c>
    </row>
    <row r="28" spans="1:5" s="99" customFormat="1" ht="25.5">
      <c r="A28" s="103" t="s">
        <v>76</v>
      </c>
      <c r="B28" s="103" t="s">
        <v>78</v>
      </c>
      <c r="C28" s="104" t="s">
        <v>35</v>
      </c>
      <c r="D28" s="105" t="s">
        <v>1448</v>
      </c>
      <c r="E28" s="103" t="s">
        <v>1449</v>
      </c>
    </row>
    <row r="29" spans="1:5" s="99" customFormat="1" ht="51">
      <c r="A29" s="103" t="s">
        <v>79</v>
      </c>
      <c r="B29" s="103" t="s">
        <v>81</v>
      </c>
      <c r="C29" s="104" t="s">
        <v>19</v>
      </c>
      <c r="D29" s="105" t="s">
        <v>1450</v>
      </c>
      <c r="E29" s="103" t="s">
        <v>1451</v>
      </c>
    </row>
    <row r="30" spans="1:5" s="99" customFormat="1" ht="63.75">
      <c r="A30" s="103" t="s">
        <v>82</v>
      </c>
      <c r="B30" s="103" t="s">
        <v>84</v>
      </c>
      <c r="C30" s="104" t="s">
        <v>19</v>
      </c>
      <c r="D30" s="105" t="s">
        <v>1450</v>
      </c>
      <c r="E30" s="103" t="s">
        <v>1451</v>
      </c>
    </row>
    <row r="31" spans="1:5" s="99" customFormat="1" ht="51">
      <c r="A31" s="103" t="s">
        <v>85</v>
      </c>
      <c r="B31" s="103" t="s">
        <v>87</v>
      </c>
      <c r="C31" s="104" t="s">
        <v>19</v>
      </c>
      <c r="D31" s="105" t="s">
        <v>1452</v>
      </c>
      <c r="E31" s="103" t="s">
        <v>1453</v>
      </c>
    </row>
    <row r="32" spans="1:5" s="99" customFormat="1">
      <c r="A32" s="103" t="s">
        <v>88</v>
      </c>
      <c r="B32" s="103" t="s">
        <v>90</v>
      </c>
      <c r="C32" s="104" t="s">
        <v>19</v>
      </c>
      <c r="D32" s="105" t="s">
        <v>1454</v>
      </c>
      <c r="E32" s="103" t="s">
        <v>1455</v>
      </c>
    </row>
    <row r="33" spans="1:5" s="99" customFormat="1">
      <c r="A33" s="103" t="s">
        <v>91</v>
      </c>
      <c r="B33" s="103" t="s">
        <v>93</v>
      </c>
      <c r="C33" s="104" t="s">
        <v>19</v>
      </c>
      <c r="D33" s="105" t="s">
        <v>1454</v>
      </c>
      <c r="E33" s="103" t="s">
        <v>1455</v>
      </c>
    </row>
    <row r="34" spans="1:5" s="99" customFormat="1">
      <c r="A34" s="103" t="s">
        <v>94</v>
      </c>
      <c r="B34" s="103" t="s">
        <v>96</v>
      </c>
      <c r="C34" s="104" t="s">
        <v>19</v>
      </c>
      <c r="D34" s="105" t="s">
        <v>1456</v>
      </c>
      <c r="E34" s="103" t="s">
        <v>1457</v>
      </c>
    </row>
    <row r="35" spans="1:5" s="99" customFormat="1">
      <c r="A35" s="103" t="s">
        <v>97</v>
      </c>
      <c r="B35" s="103" t="s">
        <v>99</v>
      </c>
      <c r="C35" s="104" t="s">
        <v>19</v>
      </c>
      <c r="D35" s="105" t="s">
        <v>1458</v>
      </c>
      <c r="E35" s="103" t="s">
        <v>1459</v>
      </c>
    </row>
    <row r="36" spans="1:5" s="99" customFormat="1" ht="38.25">
      <c r="A36" s="103" t="s">
        <v>100</v>
      </c>
      <c r="B36" s="103" t="s">
        <v>102</v>
      </c>
      <c r="C36" s="104" t="s">
        <v>19</v>
      </c>
      <c r="D36" s="105" t="s">
        <v>1460</v>
      </c>
      <c r="E36" s="103" t="s">
        <v>1461</v>
      </c>
    </row>
    <row r="37" spans="1:5" s="99" customFormat="1" ht="63.75">
      <c r="A37" s="103" t="s">
        <v>103</v>
      </c>
      <c r="B37" s="103" t="s">
        <v>105</v>
      </c>
      <c r="C37" s="104" t="s">
        <v>19</v>
      </c>
      <c r="D37" s="105" t="s">
        <v>1462</v>
      </c>
      <c r="E37" s="103" t="s">
        <v>1463</v>
      </c>
    </row>
    <row r="38" spans="1:5" s="99" customFormat="1">
      <c r="A38" s="103" t="s">
        <v>106</v>
      </c>
      <c r="B38" s="103" t="s">
        <v>90</v>
      </c>
      <c r="C38" s="104" t="s">
        <v>19</v>
      </c>
      <c r="D38" s="105" t="s">
        <v>1464</v>
      </c>
      <c r="E38" s="103" t="s">
        <v>1465</v>
      </c>
    </row>
    <row r="39" spans="1:5" s="99" customFormat="1">
      <c r="A39" s="103" t="s">
        <v>107</v>
      </c>
      <c r="B39" s="103" t="s">
        <v>93</v>
      </c>
      <c r="C39" s="104" t="s">
        <v>19</v>
      </c>
      <c r="D39" s="105" t="s">
        <v>1464</v>
      </c>
      <c r="E39" s="103" t="s">
        <v>1465</v>
      </c>
    </row>
    <row r="40" spans="1:5" s="99" customFormat="1">
      <c r="A40" s="103" t="s">
        <v>108</v>
      </c>
      <c r="B40" s="103" t="s">
        <v>99</v>
      </c>
      <c r="C40" s="104" t="s">
        <v>19</v>
      </c>
      <c r="D40" s="105" t="s">
        <v>1466</v>
      </c>
      <c r="E40" s="103" t="s">
        <v>1467</v>
      </c>
    </row>
    <row r="41" spans="1:5" s="99" customFormat="1">
      <c r="A41" s="103" t="s">
        <v>109</v>
      </c>
      <c r="B41" s="103" t="s">
        <v>111</v>
      </c>
      <c r="C41" s="104" t="s">
        <v>19</v>
      </c>
      <c r="D41" s="105" t="s">
        <v>1468</v>
      </c>
      <c r="E41" s="103" t="s">
        <v>1469</v>
      </c>
    </row>
    <row r="42" spans="1:5" s="99" customFormat="1">
      <c r="A42" s="100" t="s">
        <v>112</v>
      </c>
      <c r="B42" s="100" t="s">
        <v>113</v>
      </c>
      <c r="C42" s="101"/>
      <c r="D42" s="102"/>
      <c r="E42" s="100"/>
    </row>
    <row r="43" spans="1:5" s="99" customFormat="1" ht="38.25">
      <c r="A43" s="103" t="s">
        <v>114</v>
      </c>
      <c r="B43" s="103" t="s">
        <v>116</v>
      </c>
      <c r="C43" s="104" t="s">
        <v>117</v>
      </c>
      <c r="D43" s="105" t="s">
        <v>1470</v>
      </c>
      <c r="E43" s="103" t="s">
        <v>1471</v>
      </c>
    </row>
    <row r="44" spans="1:5" s="99" customFormat="1" ht="38.25">
      <c r="A44" s="103" t="s">
        <v>118</v>
      </c>
      <c r="B44" s="103" t="s">
        <v>120</v>
      </c>
      <c r="C44" s="104" t="s">
        <v>117</v>
      </c>
      <c r="D44" s="105" t="s">
        <v>1472</v>
      </c>
      <c r="E44" s="103" t="s">
        <v>1473</v>
      </c>
    </row>
    <row r="45" spans="1:5" s="99" customFormat="1">
      <c r="A45" s="103" t="s">
        <v>121</v>
      </c>
      <c r="B45" s="103" t="s">
        <v>123</v>
      </c>
      <c r="C45" s="104" t="s">
        <v>19</v>
      </c>
      <c r="D45" s="105" t="s">
        <v>1474</v>
      </c>
      <c r="E45" s="103" t="s">
        <v>1475</v>
      </c>
    </row>
    <row r="46" spans="1:5" s="99" customFormat="1">
      <c r="A46" s="103" t="s">
        <v>124</v>
      </c>
      <c r="B46" s="103" t="s">
        <v>126</v>
      </c>
      <c r="C46" s="104" t="s">
        <v>117</v>
      </c>
      <c r="D46" s="105" t="s">
        <v>1432</v>
      </c>
      <c r="E46" s="103" t="s">
        <v>1476</v>
      </c>
    </row>
    <row r="47" spans="1:5" s="99" customFormat="1">
      <c r="A47" s="103" t="s">
        <v>127</v>
      </c>
      <c r="B47" s="103" t="s">
        <v>129</v>
      </c>
      <c r="C47" s="104" t="s">
        <v>19</v>
      </c>
      <c r="D47" s="105" t="s">
        <v>1477</v>
      </c>
      <c r="E47" s="103" t="s">
        <v>1478</v>
      </c>
    </row>
    <row r="48" spans="1:5" s="99" customFormat="1">
      <c r="A48" s="103" t="s">
        <v>130</v>
      </c>
      <c r="B48" s="103" t="s">
        <v>132</v>
      </c>
      <c r="C48" s="104" t="s">
        <v>19</v>
      </c>
      <c r="D48" s="105" t="s">
        <v>1479</v>
      </c>
      <c r="E48" s="103" t="s">
        <v>1480</v>
      </c>
    </row>
    <row r="49" spans="1:5" s="99" customFormat="1" ht="51">
      <c r="A49" s="103" t="s">
        <v>133</v>
      </c>
      <c r="B49" s="103" t="s">
        <v>135</v>
      </c>
      <c r="C49" s="104" t="s">
        <v>19</v>
      </c>
      <c r="D49" s="105" t="s">
        <v>1481</v>
      </c>
      <c r="E49" s="103" t="s">
        <v>1482</v>
      </c>
    </row>
    <row r="50" spans="1:5" s="99" customFormat="1" ht="38.25">
      <c r="A50" s="103" t="s">
        <v>136</v>
      </c>
      <c r="B50" s="103" t="s">
        <v>138</v>
      </c>
      <c r="C50" s="104" t="s">
        <v>19</v>
      </c>
      <c r="D50" s="105" t="s">
        <v>1483</v>
      </c>
      <c r="E50" s="103" t="s">
        <v>1484</v>
      </c>
    </row>
    <row r="51" spans="1:5" s="99" customFormat="1">
      <c r="A51" s="103" t="s">
        <v>139</v>
      </c>
      <c r="B51" s="103" t="s">
        <v>142</v>
      </c>
      <c r="C51" s="104" t="s">
        <v>117</v>
      </c>
      <c r="D51" s="105" t="s">
        <v>1485</v>
      </c>
      <c r="E51" s="103" t="s">
        <v>1486</v>
      </c>
    </row>
    <row r="52" spans="1:5" s="99" customFormat="1">
      <c r="A52" s="103" t="s">
        <v>143</v>
      </c>
      <c r="B52" s="103" t="s">
        <v>145</v>
      </c>
      <c r="C52" s="104" t="s">
        <v>19</v>
      </c>
      <c r="D52" s="105" t="s">
        <v>1487</v>
      </c>
      <c r="E52" s="103" t="s">
        <v>1488</v>
      </c>
    </row>
    <row r="53" spans="1:5" s="99" customFormat="1">
      <c r="A53" s="103" t="s">
        <v>146</v>
      </c>
      <c r="B53" s="103" t="s">
        <v>148</v>
      </c>
      <c r="C53" s="104" t="s">
        <v>19</v>
      </c>
      <c r="D53" s="105" t="s">
        <v>1489</v>
      </c>
      <c r="E53" s="103" t="s">
        <v>1490</v>
      </c>
    </row>
    <row r="54" spans="1:5" s="99" customFormat="1">
      <c r="A54" s="103" t="s">
        <v>149</v>
      </c>
      <c r="B54" s="103" t="s">
        <v>151</v>
      </c>
      <c r="C54" s="104" t="s">
        <v>117</v>
      </c>
      <c r="D54" s="105" t="s">
        <v>1491</v>
      </c>
      <c r="E54" s="103" t="s">
        <v>1492</v>
      </c>
    </row>
    <row r="55" spans="1:5" s="99" customFormat="1">
      <c r="A55" s="100" t="s">
        <v>152</v>
      </c>
      <c r="B55" s="100" t="s">
        <v>153</v>
      </c>
      <c r="C55" s="101"/>
      <c r="D55" s="102"/>
      <c r="E55" s="100"/>
    </row>
    <row r="56" spans="1:5" s="99" customFormat="1">
      <c r="A56" s="103" t="s">
        <v>154</v>
      </c>
      <c r="B56" s="103" t="s">
        <v>156</v>
      </c>
      <c r="C56" s="104" t="s">
        <v>117</v>
      </c>
      <c r="D56" s="105" t="s">
        <v>1493</v>
      </c>
      <c r="E56" s="103" t="s">
        <v>1492</v>
      </c>
    </row>
    <row r="57" spans="1:5" s="99" customFormat="1">
      <c r="A57" s="103" t="s">
        <v>157</v>
      </c>
      <c r="B57" s="103" t="s">
        <v>159</v>
      </c>
      <c r="C57" s="104" t="s">
        <v>117</v>
      </c>
      <c r="D57" s="105" t="s">
        <v>1494</v>
      </c>
      <c r="E57" s="103" t="s">
        <v>1495</v>
      </c>
    </row>
    <row r="58" spans="1:5" s="99" customFormat="1">
      <c r="A58" s="103" t="s">
        <v>160</v>
      </c>
      <c r="B58" s="103" t="s">
        <v>162</v>
      </c>
      <c r="C58" s="104" t="s">
        <v>117</v>
      </c>
      <c r="D58" s="105" t="s">
        <v>1432</v>
      </c>
      <c r="E58" s="103" t="s">
        <v>1476</v>
      </c>
    </row>
    <row r="59" spans="1:5" s="99" customFormat="1" ht="25.5">
      <c r="A59" s="103" t="s">
        <v>163</v>
      </c>
      <c r="B59" s="103" t="s">
        <v>165</v>
      </c>
      <c r="C59" s="104" t="s">
        <v>117</v>
      </c>
      <c r="D59" s="105" t="s">
        <v>1496</v>
      </c>
      <c r="E59" s="103" t="s">
        <v>1497</v>
      </c>
    </row>
    <row r="60" spans="1:5" s="99" customFormat="1" ht="38.25">
      <c r="A60" s="103" t="s">
        <v>166</v>
      </c>
      <c r="B60" s="103" t="s">
        <v>168</v>
      </c>
      <c r="C60" s="104" t="s">
        <v>117</v>
      </c>
      <c r="D60" s="105" t="s">
        <v>1498</v>
      </c>
      <c r="E60" s="103" t="s">
        <v>1499</v>
      </c>
    </row>
    <row r="61" spans="1:5" s="99" customFormat="1">
      <c r="A61" s="103" t="s">
        <v>169</v>
      </c>
      <c r="B61" s="103" t="s">
        <v>171</v>
      </c>
      <c r="C61" s="104" t="s">
        <v>172</v>
      </c>
      <c r="D61" s="105" t="s">
        <v>1500</v>
      </c>
      <c r="E61" s="103" t="s">
        <v>1501</v>
      </c>
    </row>
    <row r="62" spans="1:5" s="99" customFormat="1">
      <c r="A62" s="103" t="s">
        <v>173</v>
      </c>
      <c r="B62" s="103" t="s">
        <v>175</v>
      </c>
      <c r="C62" s="104" t="s">
        <v>117</v>
      </c>
      <c r="D62" s="105" t="s">
        <v>1502</v>
      </c>
      <c r="E62" s="103" t="s">
        <v>1503</v>
      </c>
    </row>
    <row r="63" spans="1:5" s="99" customFormat="1" ht="25.5">
      <c r="A63" s="103" t="s">
        <v>176</v>
      </c>
      <c r="B63" s="103" t="s">
        <v>178</v>
      </c>
      <c r="C63" s="104" t="s">
        <v>117</v>
      </c>
      <c r="D63" s="105" t="s">
        <v>1504</v>
      </c>
      <c r="E63" s="103" t="s">
        <v>1505</v>
      </c>
    </row>
    <row r="64" spans="1:5" s="99" customFormat="1">
      <c r="A64" s="103" t="s">
        <v>179</v>
      </c>
      <c r="B64" s="103" t="s">
        <v>181</v>
      </c>
      <c r="C64" s="104" t="s">
        <v>117</v>
      </c>
      <c r="D64" s="105" t="s">
        <v>1506</v>
      </c>
      <c r="E64" s="103" t="s">
        <v>1507</v>
      </c>
    </row>
    <row r="65" spans="1:5" s="99" customFormat="1">
      <c r="A65" s="103" t="s">
        <v>182</v>
      </c>
      <c r="B65" s="103" t="s">
        <v>184</v>
      </c>
      <c r="C65" s="104" t="s">
        <v>117</v>
      </c>
      <c r="D65" s="105" t="s">
        <v>1508</v>
      </c>
      <c r="E65" s="103" t="s">
        <v>1509</v>
      </c>
    </row>
    <row r="66" spans="1:5" s="99" customFormat="1" ht="25.5">
      <c r="A66" s="103" t="s">
        <v>185</v>
      </c>
      <c r="B66" s="103" t="s">
        <v>187</v>
      </c>
      <c r="C66" s="104" t="s">
        <v>117</v>
      </c>
      <c r="D66" s="105" t="s">
        <v>1510</v>
      </c>
      <c r="E66" s="103" t="s">
        <v>1511</v>
      </c>
    </row>
    <row r="67" spans="1:5" s="99" customFormat="1" ht="25.5">
      <c r="A67" s="103" t="s">
        <v>188</v>
      </c>
      <c r="B67" s="103" t="s">
        <v>190</v>
      </c>
      <c r="C67" s="104" t="s">
        <v>117</v>
      </c>
      <c r="D67" s="105" t="s">
        <v>1512</v>
      </c>
      <c r="E67" s="103" t="s">
        <v>1513</v>
      </c>
    </row>
    <row r="68" spans="1:5" s="99" customFormat="1" ht="25.5">
      <c r="A68" s="103" t="s">
        <v>191</v>
      </c>
      <c r="B68" s="103" t="s">
        <v>193</v>
      </c>
      <c r="C68" s="104" t="s">
        <v>117</v>
      </c>
      <c r="D68" s="105" t="s">
        <v>1514</v>
      </c>
      <c r="E68" s="103" t="s">
        <v>1515</v>
      </c>
    </row>
    <row r="69" spans="1:5" s="99" customFormat="1" ht="25.5">
      <c r="A69" s="103" t="s">
        <v>194</v>
      </c>
      <c r="B69" s="103" t="s">
        <v>196</v>
      </c>
      <c r="C69" s="104" t="s">
        <v>117</v>
      </c>
      <c r="D69" s="105" t="s">
        <v>1496</v>
      </c>
      <c r="E69" s="103" t="s">
        <v>1516</v>
      </c>
    </row>
    <row r="70" spans="1:5" s="99" customFormat="1" ht="38.25">
      <c r="A70" s="103" t="s">
        <v>197</v>
      </c>
      <c r="B70" s="103" t="s">
        <v>199</v>
      </c>
      <c r="C70" s="104" t="s">
        <v>117</v>
      </c>
      <c r="D70" s="105" t="s">
        <v>1498</v>
      </c>
      <c r="E70" s="103" t="s">
        <v>1517</v>
      </c>
    </row>
    <row r="71" spans="1:5" s="99" customFormat="1" ht="38.25">
      <c r="A71" s="103" t="s">
        <v>200</v>
      </c>
      <c r="B71" s="103" t="s">
        <v>202</v>
      </c>
      <c r="C71" s="104" t="s">
        <v>117</v>
      </c>
      <c r="D71" s="105" t="s">
        <v>1485</v>
      </c>
      <c r="E71" s="103" t="s">
        <v>1518</v>
      </c>
    </row>
    <row r="72" spans="1:5" s="99" customFormat="1" ht="25.5">
      <c r="A72" s="103" t="s">
        <v>203</v>
      </c>
      <c r="B72" s="103" t="s">
        <v>205</v>
      </c>
      <c r="C72" s="104" t="s">
        <v>117</v>
      </c>
      <c r="D72" s="105" t="s">
        <v>1485</v>
      </c>
      <c r="E72" s="103" t="s">
        <v>1518</v>
      </c>
    </row>
    <row r="73" spans="1:5" s="99" customFormat="1" ht="25.5">
      <c r="A73" s="103" t="s">
        <v>206</v>
      </c>
      <c r="B73" s="103" t="s">
        <v>208</v>
      </c>
      <c r="C73" s="104" t="s">
        <v>117</v>
      </c>
      <c r="D73" s="105" t="s">
        <v>1485</v>
      </c>
      <c r="E73" s="103" t="s">
        <v>1518</v>
      </c>
    </row>
    <row r="74" spans="1:5" s="99" customFormat="1">
      <c r="A74" s="103" t="s">
        <v>209</v>
      </c>
      <c r="B74" s="103" t="s">
        <v>211</v>
      </c>
      <c r="C74" s="104" t="s">
        <v>117</v>
      </c>
      <c r="D74" s="105" t="s">
        <v>1420</v>
      </c>
      <c r="E74" s="103" t="s">
        <v>1519</v>
      </c>
    </row>
    <row r="75" spans="1:5" s="99" customFormat="1" ht="38.25">
      <c r="A75" s="103" t="s">
        <v>212</v>
      </c>
      <c r="B75" s="103" t="s">
        <v>214</v>
      </c>
      <c r="C75" s="104" t="s">
        <v>117</v>
      </c>
      <c r="D75" s="105" t="s">
        <v>1485</v>
      </c>
      <c r="E75" s="103" t="s">
        <v>1518</v>
      </c>
    </row>
    <row r="76" spans="1:5" s="99" customFormat="1">
      <c r="A76" s="103" t="s">
        <v>215</v>
      </c>
      <c r="B76" s="103" t="s">
        <v>217</v>
      </c>
      <c r="C76" s="104" t="s">
        <v>117</v>
      </c>
      <c r="D76" s="105" t="s">
        <v>1498</v>
      </c>
      <c r="E76" s="103" t="s">
        <v>1517</v>
      </c>
    </row>
    <row r="77" spans="1:5" s="99" customFormat="1" ht="25.5">
      <c r="A77" s="103" t="s">
        <v>218</v>
      </c>
      <c r="B77" s="103" t="s">
        <v>220</v>
      </c>
      <c r="C77" s="104" t="s">
        <v>117</v>
      </c>
      <c r="D77" s="105" t="s">
        <v>1498</v>
      </c>
      <c r="E77" s="103" t="s">
        <v>1517</v>
      </c>
    </row>
    <row r="78" spans="1:5" s="99" customFormat="1" ht="25.5">
      <c r="A78" s="103" t="s">
        <v>221</v>
      </c>
      <c r="B78" s="103" t="s">
        <v>223</v>
      </c>
      <c r="C78" s="104" t="s">
        <v>117</v>
      </c>
      <c r="D78" s="105" t="s">
        <v>1504</v>
      </c>
      <c r="E78" s="103" t="s">
        <v>1505</v>
      </c>
    </row>
    <row r="79" spans="1:5" s="99" customFormat="1" ht="25.5">
      <c r="A79" s="103" t="s">
        <v>224</v>
      </c>
      <c r="B79" s="103" t="s">
        <v>226</v>
      </c>
      <c r="C79" s="104" t="s">
        <v>117</v>
      </c>
      <c r="D79" s="105" t="s">
        <v>1504</v>
      </c>
      <c r="E79" s="103" t="s">
        <v>1505</v>
      </c>
    </row>
    <row r="80" spans="1:5" s="99" customFormat="1" ht="25.5">
      <c r="A80" s="103" t="s">
        <v>227</v>
      </c>
      <c r="B80" s="103" t="s">
        <v>229</v>
      </c>
      <c r="C80" s="104" t="s">
        <v>117</v>
      </c>
      <c r="D80" s="105" t="s">
        <v>1504</v>
      </c>
      <c r="E80" s="103" t="s">
        <v>1505</v>
      </c>
    </row>
    <row r="81" spans="1:5" s="99" customFormat="1">
      <c r="A81" s="103" t="s">
        <v>230</v>
      </c>
      <c r="B81" s="103" t="s">
        <v>232</v>
      </c>
      <c r="C81" s="104" t="s">
        <v>117</v>
      </c>
      <c r="D81" s="105" t="s">
        <v>1472</v>
      </c>
      <c r="E81" s="103" t="s">
        <v>1520</v>
      </c>
    </row>
    <row r="82" spans="1:5" s="99" customFormat="1">
      <c r="A82" s="103" t="s">
        <v>233</v>
      </c>
      <c r="B82" s="103" t="s">
        <v>235</v>
      </c>
      <c r="C82" s="104" t="s">
        <v>172</v>
      </c>
      <c r="D82" s="105" t="s">
        <v>1472</v>
      </c>
      <c r="E82" s="103" t="s">
        <v>1521</v>
      </c>
    </row>
    <row r="83" spans="1:5" s="99" customFormat="1">
      <c r="A83" s="103" t="s">
        <v>236</v>
      </c>
      <c r="B83" s="103" t="s">
        <v>238</v>
      </c>
      <c r="C83" s="104" t="s">
        <v>172</v>
      </c>
      <c r="D83" s="105" t="s">
        <v>1522</v>
      </c>
      <c r="E83" s="103" t="s">
        <v>1523</v>
      </c>
    </row>
    <row r="84" spans="1:5" s="99" customFormat="1">
      <c r="A84" s="103" t="s">
        <v>239</v>
      </c>
      <c r="B84" s="103" t="s">
        <v>241</v>
      </c>
      <c r="C84" s="104" t="s">
        <v>117</v>
      </c>
      <c r="D84" s="105" t="s">
        <v>1485</v>
      </c>
      <c r="E84" s="103" t="s">
        <v>1518</v>
      </c>
    </row>
    <row r="85" spans="1:5" s="99" customFormat="1">
      <c r="A85" s="103" t="s">
        <v>242</v>
      </c>
      <c r="B85" s="103" t="s">
        <v>244</v>
      </c>
      <c r="C85" s="104" t="s">
        <v>117</v>
      </c>
      <c r="D85" s="105" t="s">
        <v>1498</v>
      </c>
      <c r="E85" s="103" t="s">
        <v>1517</v>
      </c>
    </row>
    <row r="86" spans="1:5" s="99" customFormat="1">
      <c r="A86" s="103" t="s">
        <v>245</v>
      </c>
      <c r="B86" s="103" t="s">
        <v>247</v>
      </c>
      <c r="C86" s="104" t="s">
        <v>172</v>
      </c>
      <c r="D86" s="105" t="s">
        <v>1498</v>
      </c>
      <c r="E86" s="103" t="s">
        <v>1524</v>
      </c>
    </row>
    <row r="87" spans="1:5" s="99" customFormat="1">
      <c r="A87" s="103" t="s">
        <v>248</v>
      </c>
      <c r="B87" s="103" t="s">
        <v>250</v>
      </c>
      <c r="C87" s="104" t="s">
        <v>117</v>
      </c>
      <c r="D87" s="105" t="s">
        <v>1485</v>
      </c>
      <c r="E87" s="103" t="s">
        <v>1518</v>
      </c>
    </row>
    <row r="88" spans="1:5" s="99" customFormat="1" ht="38.25">
      <c r="A88" s="103" t="s">
        <v>251</v>
      </c>
      <c r="B88" s="103" t="s">
        <v>253</v>
      </c>
      <c r="C88" s="104" t="s">
        <v>117</v>
      </c>
      <c r="D88" s="105" t="s">
        <v>1496</v>
      </c>
      <c r="E88" s="103" t="s">
        <v>1516</v>
      </c>
    </row>
    <row r="89" spans="1:5" s="99" customFormat="1" ht="38.25">
      <c r="A89" s="103" t="s">
        <v>254</v>
      </c>
      <c r="B89" s="103" t="s">
        <v>256</v>
      </c>
      <c r="C89" s="104" t="s">
        <v>35</v>
      </c>
      <c r="D89" s="105" t="s">
        <v>1525</v>
      </c>
      <c r="E89" s="103" t="s">
        <v>1526</v>
      </c>
    </row>
    <row r="90" spans="1:5" s="99" customFormat="1" ht="38.25">
      <c r="A90" s="103" t="s">
        <v>257</v>
      </c>
      <c r="B90" s="103" t="s">
        <v>259</v>
      </c>
      <c r="C90" s="104" t="s">
        <v>35</v>
      </c>
      <c r="D90" s="105" t="s">
        <v>1527</v>
      </c>
      <c r="E90" s="103" t="s">
        <v>1528</v>
      </c>
    </row>
    <row r="91" spans="1:5" s="99" customFormat="1" ht="38.25">
      <c r="A91" s="103" t="s">
        <v>260</v>
      </c>
      <c r="B91" s="103" t="s">
        <v>262</v>
      </c>
      <c r="C91" s="104" t="s">
        <v>35</v>
      </c>
      <c r="D91" s="105" t="s">
        <v>1529</v>
      </c>
      <c r="E91" s="103" t="s">
        <v>1530</v>
      </c>
    </row>
    <row r="92" spans="1:5" s="99" customFormat="1" ht="25.5">
      <c r="A92" s="103" t="s">
        <v>263</v>
      </c>
      <c r="B92" s="103" t="s">
        <v>265</v>
      </c>
      <c r="C92" s="104" t="s">
        <v>35</v>
      </c>
      <c r="D92" s="105" t="s">
        <v>1531</v>
      </c>
      <c r="E92" s="103" t="s">
        <v>1532</v>
      </c>
    </row>
    <row r="93" spans="1:5" s="99" customFormat="1" ht="38.25">
      <c r="A93" s="103" t="s">
        <v>266</v>
      </c>
      <c r="B93" s="103" t="s">
        <v>268</v>
      </c>
      <c r="C93" s="104" t="s">
        <v>35</v>
      </c>
      <c r="D93" s="105" t="s">
        <v>1533</v>
      </c>
      <c r="E93" s="103" t="s">
        <v>1534</v>
      </c>
    </row>
    <row r="94" spans="1:5" s="99" customFormat="1">
      <c r="A94" s="100" t="s">
        <v>269</v>
      </c>
      <c r="B94" s="100" t="s">
        <v>270</v>
      </c>
      <c r="C94" s="101"/>
      <c r="D94" s="102"/>
      <c r="E94" s="100"/>
    </row>
    <row r="95" spans="1:5" s="99" customFormat="1" ht="25.5">
      <c r="A95" s="103" t="s">
        <v>271</v>
      </c>
      <c r="B95" s="103" t="s">
        <v>273</v>
      </c>
      <c r="C95" s="104" t="s">
        <v>117</v>
      </c>
      <c r="D95" s="105" t="s">
        <v>1496</v>
      </c>
      <c r="E95" s="103" t="s">
        <v>1516</v>
      </c>
    </row>
    <row r="96" spans="1:5" s="99" customFormat="1" ht="25.5">
      <c r="A96" s="103" t="s">
        <v>274</v>
      </c>
      <c r="B96" s="103" t="s">
        <v>276</v>
      </c>
      <c r="C96" s="104" t="s">
        <v>117</v>
      </c>
      <c r="D96" s="105" t="s">
        <v>1470</v>
      </c>
      <c r="E96" s="103" t="s">
        <v>1535</v>
      </c>
    </row>
    <row r="97" spans="1:5" s="99" customFormat="1" ht="38.25">
      <c r="A97" s="103" t="s">
        <v>277</v>
      </c>
      <c r="B97" s="103" t="s">
        <v>279</v>
      </c>
      <c r="C97" s="104" t="s">
        <v>117</v>
      </c>
      <c r="D97" s="105" t="s">
        <v>1536</v>
      </c>
      <c r="E97" s="103" t="s">
        <v>1537</v>
      </c>
    </row>
    <row r="98" spans="1:5" s="99" customFormat="1">
      <c r="A98" s="103" t="s">
        <v>280</v>
      </c>
      <c r="B98" s="103" t="s">
        <v>282</v>
      </c>
      <c r="C98" s="104" t="s">
        <v>117</v>
      </c>
      <c r="D98" s="105" t="s">
        <v>1494</v>
      </c>
      <c r="E98" s="103" t="s">
        <v>1538</v>
      </c>
    </row>
    <row r="99" spans="1:5" s="99" customFormat="1">
      <c r="A99" s="103" t="s">
        <v>283</v>
      </c>
      <c r="B99" s="103" t="s">
        <v>285</v>
      </c>
      <c r="C99" s="104" t="s">
        <v>117</v>
      </c>
      <c r="D99" s="105" t="s">
        <v>1539</v>
      </c>
      <c r="E99" s="103" t="s">
        <v>1540</v>
      </c>
    </row>
    <row r="100" spans="1:5" s="99" customFormat="1">
      <c r="A100" s="103" t="s">
        <v>286</v>
      </c>
      <c r="B100" s="103" t="s">
        <v>288</v>
      </c>
      <c r="C100" s="104" t="s">
        <v>117</v>
      </c>
      <c r="D100" s="105" t="s">
        <v>1485</v>
      </c>
      <c r="E100" s="103" t="s">
        <v>1518</v>
      </c>
    </row>
    <row r="101" spans="1:5" s="99" customFormat="1">
      <c r="A101" s="103" t="s">
        <v>289</v>
      </c>
      <c r="B101" s="103" t="s">
        <v>291</v>
      </c>
      <c r="C101" s="104" t="s">
        <v>117</v>
      </c>
      <c r="D101" s="105" t="s">
        <v>1541</v>
      </c>
      <c r="E101" s="103" t="s">
        <v>1542</v>
      </c>
    </row>
    <row r="102" spans="1:5" s="99" customFormat="1">
      <c r="A102" s="103" t="s">
        <v>292</v>
      </c>
      <c r="B102" s="103" t="s">
        <v>294</v>
      </c>
      <c r="C102" s="104" t="s">
        <v>117</v>
      </c>
      <c r="D102" s="105" t="s">
        <v>1541</v>
      </c>
      <c r="E102" s="103" t="s">
        <v>1542</v>
      </c>
    </row>
    <row r="103" spans="1:5" s="99" customFormat="1">
      <c r="A103" s="103" t="s">
        <v>295</v>
      </c>
      <c r="B103" s="103" t="s">
        <v>297</v>
      </c>
      <c r="C103" s="104" t="s">
        <v>117</v>
      </c>
      <c r="D103" s="105" t="s">
        <v>1485</v>
      </c>
      <c r="E103" s="103" t="s">
        <v>1518</v>
      </c>
    </row>
    <row r="104" spans="1:5" s="99" customFormat="1">
      <c r="A104" s="103" t="s">
        <v>298</v>
      </c>
      <c r="B104" s="103" t="s">
        <v>300</v>
      </c>
      <c r="C104" s="104" t="s">
        <v>117</v>
      </c>
      <c r="D104" s="105" t="s">
        <v>1485</v>
      </c>
      <c r="E104" s="103" t="s">
        <v>1518</v>
      </c>
    </row>
    <row r="105" spans="1:5" s="99" customFormat="1">
      <c r="A105" s="103" t="s">
        <v>301</v>
      </c>
      <c r="B105" s="103" t="s">
        <v>303</v>
      </c>
      <c r="C105" s="104" t="s">
        <v>117</v>
      </c>
      <c r="D105" s="105" t="s">
        <v>1485</v>
      </c>
      <c r="E105" s="103" t="s">
        <v>1518</v>
      </c>
    </row>
    <row r="106" spans="1:5" s="99" customFormat="1">
      <c r="A106" s="103" t="s">
        <v>304</v>
      </c>
      <c r="B106" s="103" t="s">
        <v>306</v>
      </c>
      <c r="C106" s="104" t="s">
        <v>35</v>
      </c>
      <c r="D106" s="105" t="s">
        <v>1543</v>
      </c>
      <c r="E106" s="103" t="s">
        <v>1544</v>
      </c>
    </row>
    <row r="107" spans="1:5" s="99" customFormat="1">
      <c r="A107" s="103" t="s">
        <v>307</v>
      </c>
      <c r="B107" s="103" t="s">
        <v>309</v>
      </c>
      <c r="C107" s="104" t="s">
        <v>117</v>
      </c>
      <c r="D107" s="105" t="s">
        <v>1539</v>
      </c>
      <c r="E107" s="103" t="s">
        <v>1540</v>
      </c>
    </row>
    <row r="108" spans="1:5" s="99" customFormat="1">
      <c r="A108" s="103" t="s">
        <v>310</v>
      </c>
      <c r="B108" s="103" t="s">
        <v>312</v>
      </c>
      <c r="C108" s="104" t="s">
        <v>117</v>
      </c>
      <c r="D108" s="105" t="s">
        <v>1536</v>
      </c>
      <c r="E108" s="103" t="s">
        <v>1537</v>
      </c>
    </row>
    <row r="109" spans="1:5" s="99" customFormat="1">
      <c r="A109" s="103" t="s">
        <v>313</v>
      </c>
      <c r="B109" s="103" t="s">
        <v>315</v>
      </c>
      <c r="C109" s="104" t="s">
        <v>117</v>
      </c>
      <c r="D109" s="105" t="s">
        <v>1512</v>
      </c>
      <c r="E109" s="103" t="s">
        <v>1513</v>
      </c>
    </row>
    <row r="110" spans="1:5" s="99" customFormat="1">
      <c r="A110" s="103" t="s">
        <v>316</v>
      </c>
      <c r="B110" s="103" t="s">
        <v>318</v>
      </c>
      <c r="C110" s="104" t="s">
        <v>117</v>
      </c>
      <c r="D110" s="105" t="s">
        <v>1496</v>
      </c>
      <c r="E110" s="103" t="s">
        <v>1516</v>
      </c>
    </row>
    <row r="111" spans="1:5" s="99" customFormat="1">
      <c r="A111" s="103" t="s">
        <v>319</v>
      </c>
      <c r="B111" s="103" t="s">
        <v>321</v>
      </c>
      <c r="C111" s="104" t="s">
        <v>117</v>
      </c>
      <c r="D111" s="105" t="s">
        <v>1485</v>
      </c>
      <c r="E111" s="103" t="s">
        <v>1518</v>
      </c>
    </row>
    <row r="112" spans="1:5" s="99" customFormat="1">
      <c r="A112" s="100" t="s">
        <v>322</v>
      </c>
      <c r="B112" s="100" t="s">
        <v>323</v>
      </c>
      <c r="C112" s="101"/>
      <c r="D112" s="102"/>
      <c r="E112" s="100"/>
    </row>
    <row r="113" spans="1:5" s="99" customFormat="1">
      <c r="A113" s="103" t="s">
        <v>324</v>
      </c>
      <c r="B113" s="103" t="s">
        <v>326</v>
      </c>
      <c r="C113" s="104" t="s">
        <v>117</v>
      </c>
      <c r="D113" s="105" t="s">
        <v>1496</v>
      </c>
      <c r="E113" s="103" t="s">
        <v>1516</v>
      </c>
    </row>
    <row r="114" spans="1:5" s="99" customFormat="1" ht="25.5">
      <c r="A114" s="103" t="s">
        <v>327</v>
      </c>
      <c r="B114" s="103" t="s">
        <v>329</v>
      </c>
      <c r="C114" s="104" t="s">
        <v>117</v>
      </c>
      <c r="D114" s="105" t="s">
        <v>1545</v>
      </c>
      <c r="E114" s="103" t="s">
        <v>1546</v>
      </c>
    </row>
    <row r="115" spans="1:5" s="99" customFormat="1" ht="25.5">
      <c r="A115" s="103" t="s">
        <v>330</v>
      </c>
      <c r="B115" s="103" t="s">
        <v>332</v>
      </c>
      <c r="C115" s="104" t="s">
        <v>117</v>
      </c>
      <c r="D115" s="105" t="s">
        <v>1541</v>
      </c>
      <c r="E115" s="103" t="s">
        <v>1542</v>
      </c>
    </row>
    <row r="116" spans="1:5" s="99" customFormat="1" ht="38.25">
      <c r="A116" s="103" t="s">
        <v>1686</v>
      </c>
      <c r="B116" s="103" t="s">
        <v>335</v>
      </c>
      <c r="C116" s="104" t="s">
        <v>117</v>
      </c>
      <c r="D116" s="105" t="s">
        <v>1485</v>
      </c>
      <c r="E116" s="103" t="s">
        <v>1518</v>
      </c>
    </row>
    <row r="117" spans="1:5" s="99" customFormat="1" ht="38.25">
      <c r="A117" s="103" t="s">
        <v>1687</v>
      </c>
      <c r="B117" s="103" t="s">
        <v>337</v>
      </c>
      <c r="C117" s="104" t="s">
        <v>117</v>
      </c>
      <c r="D117" s="105" t="s">
        <v>1485</v>
      </c>
      <c r="E117" s="103" t="s">
        <v>1518</v>
      </c>
    </row>
    <row r="118" spans="1:5" s="99" customFormat="1">
      <c r="A118" s="103" t="s">
        <v>1688</v>
      </c>
      <c r="B118" s="103" t="s">
        <v>339</v>
      </c>
      <c r="C118" s="104" t="s">
        <v>117</v>
      </c>
      <c r="D118" s="105" t="s">
        <v>1522</v>
      </c>
      <c r="E118" s="103" t="s">
        <v>1518</v>
      </c>
    </row>
    <row r="119" spans="1:5" s="99" customFormat="1">
      <c r="A119" s="103" t="s">
        <v>1689</v>
      </c>
      <c r="B119" s="103" t="s">
        <v>341</v>
      </c>
      <c r="C119" s="104" t="s">
        <v>172</v>
      </c>
      <c r="D119" s="105" t="s">
        <v>1547</v>
      </c>
      <c r="E119" s="103" t="s">
        <v>1548</v>
      </c>
    </row>
    <row r="120" spans="1:5" s="99" customFormat="1" ht="25.5">
      <c r="A120" s="103" t="s">
        <v>1690</v>
      </c>
      <c r="B120" s="103" t="s">
        <v>343</v>
      </c>
      <c r="C120" s="104" t="s">
        <v>35</v>
      </c>
      <c r="D120" s="105" t="s">
        <v>1549</v>
      </c>
      <c r="E120" s="103" t="s">
        <v>1550</v>
      </c>
    </row>
    <row r="121" spans="1:5" s="99" customFormat="1" ht="25.5">
      <c r="A121" s="103" t="s">
        <v>1691</v>
      </c>
      <c r="B121" s="103" t="s">
        <v>345</v>
      </c>
      <c r="C121" s="104" t="s">
        <v>35</v>
      </c>
      <c r="D121" s="105" t="s">
        <v>1551</v>
      </c>
      <c r="E121" s="103" t="s">
        <v>1552</v>
      </c>
    </row>
    <row r="122" spans="1:5" s="99" customFormat="1" ht="25.5">
      <c r="A122" s="103" t="s">
        <v>1692</v>
      </c>
      <c r="B122" s="103" t="s">
        <v>347</v>
      </c>
      <c r="C122" s="104" t="s">
        <v>35</v>
      </c>
      <c r="D122" s="105" t="s">
        <v>1553</v>
      </c>
      <c r="E122" s="103" t="s">
        <v>1554</v>
      </c>
    </row>
    <row r="123" spans="1:5" s="99" customFormat="1">
      <c r="A123" s="103" t="s">
        <v>1693</v>
      </c>
      <c r="B123" s="103" t="s">
        <v>349</v>
      </c>
      <c r="C123" s="104" t="s">
        <v>172</v>
      </c>
      <c r="D123" s="105" t="s">
        <v>1547</v>
      </c>
      <c r="E123" s="103" t="s">
        <v>1548</v>
      </c>
    </row>
    <row r="124" spans="1:5" s="99" customFormat="1" ht="38.25">
      <c r="A124" s="103" t="s">
        <v>1694</v>
      </c>
      <c r="B124" s="103" t="s">
        <v>351</v>
      </c>
      <c r="C124" s="104" t="s">
        <v>35</v>
      </c>
      <c r="D124" s="105" t="s">
        <v>1555</v>
      </c>
      <c r="E124" s="103" t="s">
        <v>1556</v>
      </c>
    </row>
    <row r="125" spans="1:5" s="99" customFormat="1" ht="38.25">
      <c r="A125" s="103" t="s">
        <v>1695</v>
      </c>
      <c r="B125" s="103" t="s">
        <v>353</v>
      </c>
      <c r="C125" s="104" t="s">
        <v>35</v>
      </c>
      <c r="D125" s="105" t="s">
        <v>1557</v>
      </c>
      <c r="E125" s="103" t="s">
        <v>1558</v>
      </c>
    </row>
    <row r="126" spans="1:5" s="99" customFormat="1" ht="38.25">
      <c r="A126" s="103" t="s">
        <v>1696</v>
      </c>
      <c r="B126" s="103" t="s">
        <v>355</v>
      </c>
      <c r="C126" s="104" t="s">
        <v>117</v>
      </c>
      <c r="D126" s="105" t="s">
        <v>1541</v>
      </c>
      <c r="E126" s="103" t="s">
        <v>1542</v>
      </c>
    </row>
    <row r="127" spans="1:5" s="99" customFormat="1">
      <c r="A127" s="100" t="s">
        <v>356</v>
      </c>
      <c r="B127" s="100" t="s">
        <v>357</v>
      </c>
      <c r="C127" s="101"/>
      <c r="D127" s="102"/>
      <c r="E127" s="100"/>
    </row>
    <row r="128" spans="1:5" s="99" customFormat="1">
      <c r="A128" s="103" t="s">
        <v>358</v>
      </c>
      <c r="B128" s="103" t="s">
        <v>360</v>
      </c>
      <c r="C128" s="104" t="s">
        <v>35</v>
      </c>
      <c r="D128" s="105" t="s">
        <v>1559</v>
      </c>
      <c r="E128" s="103" t="s">
        <v>1560</v>
      </c>
    </row>
    <row r="129" spans="1:5" s="99" customFormat="1" ht="25.5">
      <c r="A129" s="103" t="s">
        <v>361</v>
      </c>
      <c r="B129" s="103" t="s">
        <v>363</v>
      </c>
      <c r="C129" s="104" t="s">
        <v>117</v>
      </c>
      <c r="D129" s="105" t="s">
        <v>1498</v>
      </c>
      <c r="E129" s="103" t="s">
        <v>1517</v>
      </c>
    </row>
    <row r="130" spans="1:5" s="99" customFormat="1" ht="25.5">
      <c r="A130" s="103" t="s">
        <v>364</v>
      </c>
      <c r="B130" s="103" t="s">
        <v>367</v>
      </c>
      <c r="C130" s="104" t="s">
        <v>368</v>
      </c>
      <c r="D130" s="105" t="s">
        <v>1491</v>
      </c>
      <c r="E130" s="103" t="s">
        <v>1561</v>
      </c>
    </row>
    <row r="131" spans="1:5" s="99" customFormat="1" ht="38.25">
      <c r="A131" s="103" t="s">
        <v>369</v>
      </c>
      <c r="B131" s="103" t="s">
        <v>371</v>
      </c>
      <c r="C131" s="104" t="s">
        <v>368</v>
      </c>
      <c r="D131" s="105" t="s">
        <v>1514</v>
      </c>
      <c r="E131" s="103" t="s">
        <v>1515</v>
      </c>
    </row>
    <row r="132" spans="1:5" s="99" customFormat="1">
      <c r="A132" s="100" t="s">
        <v>372</v>
      </c>
      <c r="B132" s="100" t="s">
        <v>373</v>
      </c>
      <c r="C132" s="101"/>
      <c r="D132" s="102"/>
      <c r="E132" s="100"/>
    </row>
    <row r="133" spans="1:5" s="99" customFormat="1">
      <c r="A133" s="103" t="s">
        <v>374</v>
      </c>
      <c r="B133" s="103" t="s">
        <v>376</v>
      </c>
      <c r="C133" s="104" t="s">
        <v>19</v>
      </c>
      <c r="D133" s="105" t="s">
        <v>1562</v>
      </c>
      <c r="E133" s="103" t="s">
        <v>1563</v>
      </c>
    </row>
    <row r="134" spans="1:5" s="99" customFormat="1">
      <c r="A134" s="103" t="s">
        <v>377</v>
      </c>
      <c r="B134" s="103" t="s">
        <v>376</v>
      </c>
      <c r="C134" s="104" t="s">
        <v>19</v>
      </c>
      <c r="D134" s="105" t="s">
        <v>1564</v>
      </c>
      <c r="E134" s="103" t="s">
        <v>1565</v>
      </c>
    </row>
    <row r="135" spans="1:5" s="99" customFormat="1">
      <c r="A135" s="100" t="s">
        <v>378</v>
      </c>
      <c r="B135" s="100" t="s">
        <v>379</v>
      </c>
      <c r="C135" s="101"/>
      <c r="D135" s="102"/>
      <c r="E135" s="100"/>
    </row>
    <row r="136" spans="1:5" s="99" customFormat="1">
      <c r="A136" s="103" t="s">
        <v>380</v>
      </c>
      <c r="B136" s="103" t="s">
        <v>382</v>
      </c>
      <c r="C136" s="104" t="s">
        <v>117</v>
      </c>
      <c r="D136" s="105" t="s">
        <v>1498</v>
      </c>
      <c r="E136" s="103" t="s">
        <v>1517</v>
      </c>
    </row>
    <row r="137" spans="1:5" s="99" customFormat="1">
      <c r="A137" s="103" t="s">
        <v>383</v>
      </c>
      <c r="B137" s="103" t="s">
        <v>385</v>
      </c>
      <c r="C137" s="104" t="s">
        <v>35</v>
      </c>
      <c r="D137" s="105" t="s">
        <v>1485</v>
      </c>
      <c r="E137" s="103" t="s">
        <v>1566</v>
      </c>
    </row>
    <row r="138" spans="1:5" s="99" customFormat="1">
      <c r="A138" s="103" t="s">
        <v>386</v>
      </c>
      <c r="B138" s="103" t="s">
        <v>388</v>
      </c>
      <c r="C138" s="104" t="s">
        <v>19</v>
      </c>
      <c r="D138" s="105" t="s">
        <v>1567</v>
      </c>
      <c r="E138" s="103" t="s">
        <v>1568</v>
      </c>
    </row>
    <row r="139" spans="1:5" s="99" customFormat="1">
      <c r="A139" s="103" t="s">
        <v>389</v>
      </c>
      <c r="B139" s="103" t="s">
        <v>391</v>
      </c>
      <c r="C139" s="104" t="s">
        <v>60</v>
      </c>
      <c r="D139" s="105" t="s">
        <v>1569</v>
      </c>
      <c r="E139" s="103" t="s">
        <v>1570</v>
      </c>
    </row>
    <row r="140" spans="1:5" s="99" customFormat="1" ht="38.25">
      <c r="A140" s="106" t="s">
        <v>392</v>
      </c>
      <c r="B140" s="106" t="s">
        <v>394</v>
      </c>
      <c r="C140" s="107" t="s">
        <v>117</v>
      </c>
      <c r="D140" s="108" t="s">
        <v>1479</v>
      </c>
      <c r="E140" s="106" t="s">
        <v>1571</v>
      </c>
    </row>
    <row r="141" spans="1:5" s="99" customFormat="1">
      <c r="A141" s="100" t="s">
        <v>395</v>
      </c>
      <c r="B141" s="100" t="s">
        <v>396</v>
      </c>
      <c r="C141" s="101"/>
      <c r="D141" s="102"/>
      <c r="E141" s="100"/>
    </row>
    <row r="142" spans="1:5" s="99" customFormat="1">
      <c r="A142" s="103" t="s">
        <v>397</v>
      </c>
      <c r="B142" s="103" t="s">
        <v>399</v>
      </c>
      <c r="C142" s="104" t="s">
        <v>60</v>
      </c>
      <c r="D142" s="105" t="s">
        <v>1572</v>
      </c>
      <c r="E142" s="103" t="s">
        <v>1573</v>
      </c>
    </row>
    <row r="143" spans="1:5" s="99" customFormat="1" ht="25.5">
      <c r="A143" s="103" t="s">
        <v>400</v>
      </c>
      <c r="B143" s="103" t="s">
        <v>402</v>
      </c>
      <c r="C143" s="104" t="s">
        <v>60</v>
      </c>
      <c r="D143" s="105" t="s">
        <v>1574</v>
      </c>
      <c r="E143" s="103" t="s">
        <v>1575</v>
      </c>
    </row>
    <row r="144" spans="1:5" s="99" customFormat="1" ht="38.25">
      <c r="A144" s="103" t="s">
        <v>403</v>
      </c>
      <c r="B144" s="103" t="s">
        <v>405</v>
      </c>
      <c r="C144" s="104" t="s">
        <v>117</v>
      </c>
      <c r="D144" s="105" t="s">
        <v>1485</v>
      </c>
      <c r="E144" s="103" t="s">
        <v>1576</v>
      </c>
    </row>
    <row r="145" spans="1:5" s="99" customFormat="1" ht="38.25">
      <c r="A145" s="103" t="s">
        <v>406</v>
      </c>
      <c r="B145" s="103" t="s">
        <v>408</v>
      </c>
      <c r="C145" s="104" t="s">
        <v>60</v>
      </c>
      <c r="D145" s="105" t="s">
        <v>1577</v>
      </c>
      <c r="E145" s="103" t="s">
        <v>1578</v>
      </c>
    </row>
    <row r="146" spans="1:5" s="99" customFormat="1" ht="38.25">
      <c r="A146" s="103" t="s">
        <v>409</v>
      </c>
      <c r="B146" s="103" t="s">
        <v>411</v>
      </c>
      <c r="C146" s="104" t="s">
        <v>35</v>
      </c>
      <c r="D146" s="105" t="s">
        <v>1579</v>
      </c>
      <c r="E146" s="103" t="s">
        <v>1580</v>
      </c>
    </row>
    <row r="147" spans="1:5" s="99" customFormat="1">
      <c r="A147" s="103" t="s">
        <v>412</v>
      </c>
      <c r="B147" s="103" t="s">
        <v>414</v>
      </c>
      <c r="C147" s="104" t="s">
        <v>19</v>
      </c>
      <c r="D147" s="105" t="s">
        <v>1581</v>
      </c>
      <c r="E147" s="103" t="s">
        <v>1582</v>
      </c>
    </row>
    <row r="148" spans="1:5" s="99" customFormat="1" ht="25.5">
      <c r="A148" s="103" t="s">
        <v>415</v>
      </c>
      <c r="B148" s="103" t="s">
        <v>417</v>
      </c>
      <c r="C148" s="104" t="s">
        <v>19</v>
      </c>
      <c r="D148" s="105" t="s">
        <v>1583</v>
      </c>
      <c r="E148" s="103" t="s">
        <v>1584</v>
      </c>
    </row>
    <row r="149" spans="1:5" s="99" customFormat="1">
      <c r="A149" s="100" t="s">
        <v>418</v>
      </c>
      <c r="B149" s="100" t="s">
        <v>419</v>
      </c>
      <c r="C149" s="101"/>
      <c r="D149" s="102"/>
      <c r="E149" s="100"/>
    </row>
    <row r="150" spans="1:5" s="99" customFormat="1">
      <c r="A150" s="100" t="s">
        <v>420</v>
      </c>
      <c r="B150" s="100" t="s">
        <v>421</v>
      </c>
      <c r="C150" s="101"/>
      <c r="D150" s="102"/>
      <c r="E150" s="100"/>
    </row>
    <row r="151" spans="1:5" s="99" customFormat="1">
      <c r="A151" s="103" t="s">
        <v>422</v>
      </c>
      <c r="B151" s="103" t="s">
        <v>424</v>
      </c>
      <c r="C151" s="104" t="s">
        <v>19</v>
      </c>
      <c r="D151" s="105" t="s">
        <v>1585</v>
      </c>
      <c r="E151" s="103" t="s">
        <v>1586</v>
      </c>
    </row>
    <row r="152" spans="1:5" s="99" customFormat="1">
      <c r="A152" s="100" t="s">
        <v>425</v>
      </c>
      <c r="B152" s="100" t="s">
        <v>426</v>
      </c>
      <c r="C152" s="101"/>
      <c r="D152" s="102"/>
      <c r="E152" s="100"/>
    </row>
    <row r="153" spans="1:5" s="99" customFormat="1">
      <c r="A153" s="103" t="s">
        <v>427</v>
      </c>
      <c r="B153" s="103" t="s">
        <v>429</v>
      </c>
      <c r="C153" s="104" t="s">
        <v>117</v>
      </c>
      <c r="D153" s="105" t="s">
        <v>1485</v>
      </c>
      <c r="E153" s="103" t="s">
        <v>1518</v>
      </c>
    </row>
    <row r="154" spans="1:5" s="99" customFormat="1">
      <c r="A154" s="100" t="s">
        <v>430</v>
      </c>
      <c r="B154" s="100" t="s">
        <v>431</v>
      </c>
      <c r="C154" s="101"/>
      <c r="D154" s="102"/>
      <c r="E154" s="100"/>
    </row>
    <row r="155" spans="1:5" s="99" customFormat="1">
      <c r="A155" s="103" t="s">
        <v>432</v>
      </c>
      <c r="B155" s="103" t="s">
        <v>434</v>
      </c>
      <c r="C155" s="104" t="s">
        <v>117</v>
      </c>
      <c r="D155" s="105" t="s">
        <v>1485</v>
      </c>
      <c r="E155" s="103" t="s">
        <v>1518</v>
      </c>
    </row>
    <row r="156" spans="1:5" s="99" customFormat="1">
      <c r="A156" s="103" t="s">
        <v>435</v>
      </c>
      <c r="B156" s="103" t="s">
        <v>437</v>
      </c>
      <c r="C156" s="104" t="s">
        <v>117</v>
      </c>
      <c r="D156" s="105" t="s">
        <v>1522</v>
      </c>
      <c r="E156" s="103" t="s">
        <v>1587</v>
      </c>
    </row>
    <row r="157" spans="1:5" s="99" customFormat="1" ht="38.25">
      <c r="A157" s="103" t="s">
        <v>438</v>
      </c>
      <c r="B157" s="103" t="s">
        <v>440</v>
      </c>
      <c r="C157" s="104" t="s">
        <v>117</v>
      </c>
      <c r="D157" s="105" t="s">
        <v>1485</v>
      </c>
      <c r="E157" s="103" t="s">
        <v>1518</v>
      </c>
    </row>
    <row r="158" spans="1:5" s="99" customFormat="1">
      <c r="A158" s="103" t="s">
        <v>441</v>
      </c>
      <c r="B158" s="103" t="s">
        <v>443</v>
      </c>
      <c r="C158" s="104" t="s">
        <v>117</v>
      </c>
      <c r="D158" s="105" t="s">
        <v>1485</v>
      </c>
      <c r="E158" s="103" t="s">
        <v>1518</v>
      </c>
    </row>
    <row r="159" spans="1:5" s="99" customFormat="1" ht="38.25">
      <c r="A159" s="103" t="s">
        <v>444</v>
      </c>
      <c r="B159" s="103" t="s">
        <v>446</v>
      </c>
      <c r="C159" s="104" t="s">
        <v>117</v>
      </c>
      <c r="D159" s="105" t="s">
        <v>1496</v>
      </c>
      <c r="E159" s="103" t="s">
        <v>1516</v>
      </c>
    </row>
    <row r="160" spans="1:5" s="99" customFormat="1" ht="25.5">
      <c r="A160" s="103" t="s">
        <v>447</v>
      </c>
      <c r="B160" s="103" t="s">
        <v>449</v>
      </c>
      <c r="C160" s="104" t="s">
        <v>117</v>
      </c>
      <c r="D160" s="105" t="s">
        <v>1485</v>
      </c>
      <c r="E160" s="103" t="s">
        <v>1518</v>
      </c>
    </row>
    <row r="161" spans="1:5" s="99" customFormat="1" ht="25.5">
      <c r="A161" s="103" t="s">
        <v>450</v>
      </c>
      <c r="B161" s="103" t="s">
        <v>452</v>
      </c>
      <c r="C161" s="104" t="s">
        <v>117</v>
      </c>
      <c r="D161" s="105" t="s">
        <v>1485</v>
      </c>
      <c r="E161" s="103" t="s">
        <v>1518</v>
      </c>
    </row>
    <row r="162" spans="1:5" s="99" customFormat="1" ht="25.5">
      <c r="A162" s="106" t="s">
        <v>453</v>
      </c>
      <c r="B162" s="106" t="s">
        <v>455</v>
      </c>
      <c r="C162" s="107" t="s">
        <v>117</v>
      </c>
      <c r="D162" s="108" t="s">
        <v>1498</v>
      </c>
      <c r="E162" s="106" t="s">
        <v>1517</v>
      </c>
    </row>
    <row r="163" spans="1:5" s="99" customFormat="1" ht="25.5">
      <c r="A163" s="106" t="s">
        <v>456</v>
      </c>
      <c r="B163" s="106" t="s">
        <v>458</v>
      </c>
      <c r="C163" s="107" t="s">
        <v>459</v>
      </c>
      <c r="D163" s="108" t="s">
        <v>1485</v>
      </c>
      <c r="E163" s="106" t="s">
        <v>1518</v>
      </c>
    </row>
    <row r="164" spans="1:5" s="99" customFormat="1" ht="25.5">
      <c r="A164" s="106" t="s">
        <v>460</v>
      </c>
      <c r="B164" s="106" t="s">
        <v>462</v>
      </c>
      <c r="C164" s="107" t="s">
        <v>117</v>
      </c>
      <c r="D164" s="108" t="s">
        <v>1522</v>
      </c>
      <c r="E164" s="106" t="s">
        <v>1587</v>
      </c>
    </row>
    <row r="165" spans="1:5" s="99" customFormat="1">
      <c r="A165" s="100" t="s">
        <v>463</v>
      </c>
      <c r="B165" s="100" t="s">
        <v>464</v>
      </c>
      <c r="C165" s="101"/>
      <c r="D165" s="102"/>
      <c r="E165" s="100"/>
    </row>
    <row r="166" spans="1:5" s="99" customFormat="1" ht="38.25">
      <c r="A166" s="103" t="s">
        <v>465</v>
      </c>
      <c r="B166" s="103" t="s">
        <v>467</v>
      </c>
      <c r="C166" s="104" t="s">
        <v>117</v>
      </c>
      <c r="D166" s="105" t="s">
        <v>1485</v>
      </c>
      <c r="E166" s="103" t="s">
        <v>1518</v>
      </c>
    </row>
    <row r="167" spans="1:5" s="99" customFormat="1">
      <c r="A167" s="103" t="s">
        <v>468</v>
      </c>
      <c r="B167" s="103" t="s">
        <v>470</v>
      </c>
      <c r="C167" s="104" t="s">
        <v>35</v>
      </c>
      <c r="D167" s="105" t="s">
        <v>1559</v>
      </c>
      <c r="E167" s="103" t="s">
        <v>1588</v>
      </c>
    </row>
    <row r="168" spans="1:5" s="99" customFormat="1" ht="25.5">
      <c r="A168" s="103" t="s">
        <v>471</v>
      </c>
      <c r="B168" s="103" t="s">
        <v>473</v>
      </c>
      <c r="C168" s="104" t="s">
        <v>117</v>
      </c>
      <c r="D168" s="105" t="s">
        <v>1498</v>
      </c>
      <c r="E168" s="103" t="s">
        <v>1517</v>
      </c>
    </row>
    <row r="169" spans="1:5" s="99" customFormat="1">
      <c r="A169" s="103" t="s">
        <v>474</v>
      </c>
      <c r="B169" s="103" t="s">
        <v>476</v>
      </c>
      <c r="C169" s="104" t="s">
        <v>117</v>
      </c>
      <c r="D169" s="105" t="s">
        <v>1485</v>
      </c>
      <c r="E169" s="103" t="s">
        <v>1517</v>
      </c>
    </row>
    <row r="170" spans="1:5" s="99" customFormat="1" ht="38.25">
      <c r="A170" s="103" t="s">
        <v>477</v>
      </c>
      <c r="B170" s="103" t="s">
        <v>479</v>
      </c>
      <c r="C170" s="104" t="s">
        <v>35</v>
      </c>
      <c r="D170" s="105" t="s">
        <v>1420</v>
      </c>
      <c r="E170" s="103" t="s">
        <v>1589</v>
      </c>
    </row>
    <row r="171" spans="1:5" s="99" customFormat="1" ht="25.5">
      <c r="A171" s="103" t="s">
        <v>480</v>
      </c>
      <c r="B171" s="103" t="s">
        <v>482</v>
      </c>
      <c r="C171" s="104" t="s">
        <v>117</v>
      </c>
      <c r="D171" s="105" t="s">
        <v>1498</v>
      </c>
      <c r="E171" s="103" t="s">
        <v>1517</v>
      </c>
    </row>
    <row r="172" spans="1:5" s="99" customFormat="1" ht="38.25">
      <c r="A172" s="103" t="s">
        <v>483</v>
      </c>
      <c r="B172" s="103" t="s">
        <v>485</v>
      </c>
      <c r="C172" s="104" t="s">
        <v>117</v>
      </c>
      <c r="D172" s="105" t="s">
        <v>1498</v>
      </c>
      <c r="E172" s="103" t="s">
        <v>1517</v>
      </c>
    </row>
    <row r="173" spans="1:5" s="99" customFormat="1">
      <c r="A173" s="106" t="s">
        <v>486</v>
      </c>
      <c r="B173" s="106" t="s">
        <v>488</v>
      </c>
      <c r="C173" s="107" t="s">
        <v>35</v>
      </c>
      <c r="D173" s="108" t="s">
        <v>1498</v>
      </c>
      <c r="E173" s="106" t="s">
        <v>1590</v>
      </c>
    </row>
    <row r="174" spans="1:5" s="99" customFormat="1">
      <c r="A174" s="100" t="s">
        <v>489</v>
      </c>
      <c r="B174" s="100" t="s">
        <v>490</v>
      </c>
      <c r="C174" s="101"/>
      <c r="D174" s="102"/>
      <c r="E174" s="100"/>
    </row>
    <row r="175" spans="1:5" s="99" customFormat="1">
      <c r="A175" s="100" t="s">
        <v>491</v>
      </c>
      <c r="B175" s="100" t="s">
        <v>492</v>
      </c>
      <c r="C175" s="101"/>
      <c r="D175" s="102"/>
      <c r="E175" s="100"/>
    </row>
    <row r="176" spans="1:5" s="99" customFormat="1">
      <c r="A176" s="103" t="s">
        <v>493</v>
      </c>
      <c r="B176" s="103" t="s">
        <v>495</v>
      </c>
      <c r="C176" s="104" t="s">
        <v>60</v>
      </c>
      <c r="D176" s="105" t="s">
        <v>1591</v>
      </c>
      <c r="E176" s="103" t="s">
        <v>1592</v>
      </c>
    </row>
    <row r="177" spans="1:5" s="99" customFormat="1" ht="38.25">
      <c r="A177" s="103" t="s">
        <v>496</v>
      </c>
      <c r="B177" s="103" t="s">
        <v>498</v>
      </c>
      <c r="C177" s="104" t="s">
        <v>60</v>
      </c>
      <c r="D177" s="105" t="s">
        <v>1593</v>
      </c>
      <c r="E177" s="103" t="s">
        <v>1594</v>
      </c>
    </row>
    <row r="178" spans="1:5" s="99" customFormat="1">
      <c r="A178" s="100" t="s">
        <v>499</v>
      </c>
      <c r="B178" s="100" t="s">
        <v>500</v>
      </c>
      <c r="C178" s="101"/>
      <c r="D178" s="102"/>
      <c r="E178" s="100"/>
    </row>
    <row r="179" spans="1:5" s="99" customFormat="1" ht="25.5">
      <c r="A179" s="103" t="s">
        <v>501</v>
      </c>
      <c r="B179" s="103" t="s">
        <v>402</v>
      </c>
      <c r="C179" s="104" t="s">
        <v>60</v>
      </c>
      <c r="D179" s="105" t="s">
        <v>1595</v>
      </c>
      <c r="E179" s="103" t="s">
        <v>1596</v>
      </c>
    </row>
    <row r="180" spans="1:5" s="99" customFormat="1">
      <c r="A180" s="100" t="s">
        <v>502</v>
      </c>
      <c r="B180" s="100" t="s">
        <v>43</v>
      </c>
      <c r="C180" s="101"/>
      <c r="D180" s="102"/>
      <c r="E180" s="100"/>
    </row>
    <row r="181" spans="1:5" s="99" customFormat="1" ht="25.5">
      <c r="A181" s="103" t="s">
        <v>503</v>
      </c>
      <c r="B181" s="103" t="s">
        <v>505</v>
      </c>
      <c r="C181" s="104" t="s">
        <v>60</v>
      </c>
      <c r="D181" s="105" t="s">
        <v>1591</v>
      </c>
      <c r="E181" s="103" t="s">
        <v>1597</v>
      </c>
    </row>
    <row r="182" spans="1:5" s="99" customFormat="1">
      <c r="A182" s="100" t="s">
        <v>506</v>
      </c>
      <c r="B182" s="100" t="s">
        <v>507</v>
      </c>
      <c r="C182" s="101"/>
      <c r="D182" s="102"/>
      <c r="E182" s="100"/>
    </row>
    <row r="183" spans="1:5" s="99" customFormat="1">
      <c r="A183" s="103" t="s">
        <v>508</v>
      </c>
      <c r="B183" s="103" t="s">
        <v>171</v>
      </c>
      <c r="C183" s="104" t="s">
        <v>172</v>
      </c>
      <c r="D183" s="105" t="s">
        <v>1485</v>
      </c>
      <c r="E183" s="103" t="s">
        <v>1598</v>
      </c>
    </row>
    <row r="184" spans="1:5" s="99" customFormat="1">
      <c r="A184" s="103" t="s">
        <v>509</v>
      </c>
      <c r="B184" s="103" t="s">
        <v>511</v>
      </c>
      <c r="C184" s="104" t="s">
        <v>117</v>
      </c>
      <c r="D184" s="105" t="s">
        <v>1498</v>
      </c>
      <c r="E184" s="103" t="s">
        <v>1517</v>
      </c>
    </row>
    <row r="185" spans="1:5" s="99" customFormat="1">
      <c r="A185" s="103" t="s">
        <v>512</v>
      </c>
      <c r="B185" s="103" t="s">
        <v>514</v>
      </c>
      <c r="C185" s="104" t="s">
        <v>117</v>
      </c>
      <c r="D185" s="105" t="s">
        <v>1485</v>
      </c>
      <c r="E185" s="103" t="s">
        <v>1518</v>
      </c>
    </row>
    <row r="186" spans="1:5" s="99" customFormat="1">
      <c r="A186" s="103" t="s">
        <v>515</v>
      </c>
      <c r="B186" s="103" t="s">
        <v>517</v>
      </c>
      <c r="C186" s="104" t="s">
        <v>117</v>
      </c>
      <c r="D186" s="105" t="s">
        <v>1514</v>
      </c>
      <c r="E186" s="103" t="s">
        <v>1515</v>
      </c>
    </row>
    <row r="187" spans="1:5" s="99" customFormat="1">
      <c r="A187" s="100" t="s">
        <v>518</v>
      </c>
      <c r="B187" s="100" t="s">
        <v>519</v>
      </c>
      <c r="C187" s="101"/>
      <c r="D187" s="102"/>
      <c r="E187" s="100"/>
    </row>
    <row r="188" spans="1:5" s="99" customFormat="1" ht="25.5">
      <c r="A188" s="103" t="s">
        <v>520</v>
      </c>
      <c r="B188" s="103" t="s">
        <v>522</v>
      </c>
      <c r="C188" s="104" t="s">
        <v>117</v>
      </c>
      <c r="D188" s="105" t="s">
        <v>1498</v>
      </c>
      <c r="E188" s="103" t="s">
        <v>1517</v>
      </c>
    </row>
    <row r="189" spans="1:5" s="99" customFormat="1" ht="25.5">
      <c r="A189" s="103" t="s">
        <v>523</v>
      </c>
      <c r="B189" s="103" t="s">
        <v>525</v>
      </c>
      <c r="C189" s="104" t="s">
        <v>117</v>
      </c>
      <c r="D189" s="105" t="s">
        <v>1485</v>
      </c>
      <c r="E189" s="103" t="s">
        <v>1518</v>
      </c>
    </row>
    <row r="190" spans="1:5" s="99" customFormat="1" ht="25.5">
      <c r="A190" s="103" t="s">
        <v>526</v>
      </c>
      <c r="B190" s="103" t="s">
        <v>528</v>
      </c>
      <c r="C190" s="104" t="s">
        <v>35</v>
      </c>
      <c r="D190" s="105" t="s">
        <v>1551</v>
      </c>
      <c r="E190" s="103" t="s">
        <v>1552</v>
      </c>
    </row>
    <row r="191" spans="1:5" s="99" customFormat="1" ht="25.5">
      <c r="A191" s="103" t="s">
        <v>529</v>
      </c>
      <c r="B191" s="103" t="s">
        <v>531</v>
      </c>
      <c r="C191" s="104" t="s">
        <v>117</v>
      </c>
      <c r="D191" s="105" t="s">
        <v>1496</v>
      </c>
      <c r="E191" s="103" t="s">
        <v>1516</v>
      </c>
    </row>
    <row r="192" spans="1:5" s="99" customFormat="1" ht="25.5">
      <c r="A192" s="103" t="s">
        <v>532</v>
      </c>
      <c r="B192" s="103" t="s">
        <v>534</v>
      </c>
      <c r="C192" s="104" t="s">
        <v>117</v>
      </c>
      <c r="D192" s="105" t="s">
        <v>1485</v>
      </c>
      <c r="E192" s="103" t="s">
        <v>1518</v>
      </c>
    </row>
    <row r="193" spans="1:8" s="99" customFormat="1">
      <c r="A193" s="103" t="s">
        <v>535</v>
      </c>
      <c r="B193" s="103" t="s">
        <v>537</v>
      </c>
      <c r="C193" s="104" t="s">
        <v>117</v>
      </c>
      <c r="D193" s="105" t="s">
        <v>1485</v>
      </c>
      <c r="E193" s="103" t="s">
        <v>1518</v>
      </c>
    </row>
    <row r="194" spans="1:8" s="99" customFormat="1">
      <c r="A194" s="103" t="s">
        <v>538</v>
      </c>
      <c r="B194" s="103" t="s">
        <v>540</v>
      </c>
      <c r="C194" s="104" t="s">
        <v>117</v>
      </c>
      <c r="D194" s="105" t="s">
        <v>1485</v>
      </c>
      <c r="E194" s="103" t="s">
        <v>1518</v>
      </c>
    </row>
    <row r="195" spans="1:8" s="99" customFormat="1" ht="25.5">
      <c r="A195" s="103" t="s">
        <v>541</v>
      </c>
      <c r="B195" s="103" t="s">
        <v>543</v>
      </c>
      <c r="C195" s="104" t="s">
        <v>117</v>
      </c>
      <c r="D195" s="105" t="s">
        <v>1485</v>
      </c>
      <c r="E195" s="103" t="s">
        <v>1518</v>
      </c>
    </row>
    <row r="196" spans="1:8" s="99" customFormat="1" ht="51">
      <c r="A196" s="103" t="s">
        <v>544</v>
      </c>
      <c r="B196" s="103" t="s">
        <v>546</v>
      </c>
      <c r="C196" s="104" t="s">
        <v>117</v>
      </c>
      <c r="D196" s="105" t="s">
        <v>1485</v>
      </c>
      <c r="E196" s="103" t="s">
        <v>1518</v>
      </c>
    </row>
    <row r="197" spans="1:8" s="99" customFormat="1">
      <c r="A197" s="100" t="s">
        <v>547</v>
      </c>
      <c r="B197" s="100" t="s">
        <v>548</v>
      </c>
      <c r="C197" s="101"/>
      <c r="D197" s="102"/>
      <c r="E197" s="100"/>
    </row>
    <row r="198" spans="1:8" s="99" customFormat="1">
      <c r="A198" s="103" t="s">
        <v>549</v>
      </c>
      <c r="B198" s="103" t="s">
        <v>552</v>
      </c>
      <c r="C198" s="104" t="s">
        <v>553</v>
      </c>
      <c r="D198" s="105" t="s">
        <v>1470</v>
      </c>
      <c r="E198" s="103" t="s">
        <v>1535</v>
      </c>
    </row>
    <row r="199" spans="1:8" s="99" customFormat="1">
      <c r="A199" s="103" t="s">
        <v>554</v>
      </c>
      <c r="B199" s="103" t="s">
        <v>556</v>
      </c>
      <c r="C199" s="104" t="s">
        <v>553</v>
      </c>
      <c r="D199" s="105" t="s">
        <v>1514</v>
      </c>
      <c r="E199" s="103" t="s">
        <v>1515</v>
      </c>
    </row>
    <row r="200" spans="1:8" s="99" customFormat="1">
      <c r="A200" s="103" t="s">
        <v>557</v>
      </c>
      <c r="B200" s="103" t="s">
        <v>559</v>
      </c>
      <c r="C200" s="104" t="s">
        <v>553</v>
      </c>
      <c r="D200" s="105" t="s">
        <v>1514</v>
      </c>
      <c r="E200" s="103" t="s">
        <v>1515</v>
      </c>
    </row>
    <row r="201" spans="1:8" s="99" customFormat="1">
      <c r="A201" s="103" t="s">
        <v>560</v>
      </c>
      <c r="B201" s="103" t="s">
        <v>562</v>
      </c>
      <c r="C201" s="104" t="s">
        <v>553</v>
      </c>
      <c r="D201" s="105" t="s">
        <v>1470</v>
      </c>
      <c r="E201" s="103" t="s">
        <v>1535</v>
      </c>
    </row>
    <row r="202" spans="1:8" s="99" customFormat="1">
      <c r="A202" s="103" t="s">
        <v>563</v>
      </c>
      <c r="B202" s="103" t="s">
        <v>565</v>
      </c>
      <c r="C202" s="104" t="s">
        <v>553</v>
      </c>
      <c r="D202" s="105" t="s">
        <v>1498</v>
      </c>
      <c r="E202" s="103" t="s">
        <v>1517</v>
      </c>
    </row>
    <row r="203" spans="1:8" s="99" customFormat="1" ht="25.5">
      <c r="A203" s="106" t="s">
        <v>566</v>
      </c>
      <c r="B203" s="106" t="s">
        <v>568</v>
      </c>
      <c r="C203" s="107" t="s">
        <v>117</v>
      </c>
      <c r="D203" s="108" t="s">
        <v>1514</v>
      </c>
      <c r="E203" s="106" t="s">
        <v>1515</v>
      </c>
    </row>
    <row r="204" spans="1:8" s="99" customFormat="1">
      <c r="A204" s="100" t="s">
        <v>569</v>
      </c>
      <c r="B204" s="100" t="s">
        <v>570</v>
      </c>
      <c r="C204" s="101"/>
      <c r="D204" s="102"/>
      <c r="E204" s="100"/>
    </row>
    <row r="205" spans="1:8" s="99" customFormat="1">
      <c r="A205" s="103" t="s">
        <v>571</v>
      </c>
      <c r="B205" s="103" t="s">
        <v>573</v>
      </c>
      <c r="C205" s="104" t="s">
        <v>35</v>
      </c>
      <c r="D205" s="105" t="s">
        <v>1420</v>
      </c>
      <c r="E205" s="103" t="s">
        <v>1589</v>
      </c>
    </row>
    <row r="206" spans="1:8">
      <c r="A206" s="90"/>
      <c r="B206" s="90"/>
      <c r="C206" s="90"/>
      <c r="D206" s="90"/>
      <c r="E206" s="90"/>
      <c r="F206" s="90"/>
      <c r="G206" s="90"/>
      <c r="H206" s="90"/>
    </row>
    <row r="207" spans="1:8">
      <c r="A207" s="135"/>
      <c r="B207" s="135"/>
      <c r="C207" s="135"/>
      <c r="D207" s="136" t="s">
        <v>1599</v>
      </c>
      <c r="E207" s="135"/>
      <c r="F207" s="137"/>
      <c r="G207" s="135"/>
      <c r="H207" s="135"/>
    </row>
    <row r="208" spans="1:8">
      <c r="A208" s="135"/>
      <c r="B208" s="135"/>
      <c r="C208" s="135"/>
      <c r="D208" s="136" t="s">
        <v>1600</v>
      </c>
      <c r="E208" s="135"/>
      <c r="F208" s="137"/>
      <c r="G208" s="135"/>
      <c r="H208" s="135"/>
    </row>
    <row r="209" spans="1:8">
      <c r="A209" s="135"/>
      <c r="B209" s="135"/>
      <c r="C209" s="135"/>
      <c r="D209" s="136" t="s">
        <v>1601</v>
      </c>
      <c r="E209" s="135"/>
      <c r="F209" s="137"/>
      <c r="G209" s="135"/>
      <c r="H209" s="135"/>
    </row>
    <row r="210" spans="1:8" ht="60" customHeight="1">
      <c r="A210" s="92"/>
      <c r="B210" s="92"/>
      <c r="C210" s="92"/>
      <c r="D210" s="92"/>
      <c r="E210" s="92"/>
      <c r="F210" s="92"/>
      <c r="G210" s="92"/>
      <c r="H210" s="92"/>
    </row>
    <row r="211" spans="1:8" ht="70.150000000000006" customHeight="1">
      <c r="A211" s="134"/>
      <c r="B211" s="116"/>
      <c r="C211" s="116"/>
      <c r="D211" s="116"/>
      <c r="E211" s="116"/>
      <c r="F211" s="116"/>
      <c r="G211" s="116"/>
      <c r="H211" s="116"/>
    </row>
  </sheetData>
  <mergeCells count="17">
    <mergeCell ref="I2:J4"/>
    <mergeCell ref="H3:H4"/>
    <mergeCell ref="A208:C208"/>
    <mergeCell ref="D208:E208"/>
    <mergeCell ref="F208:H208"/>
    <mergeCell ref="A5:E5"/>
    <mergeCell ref="A207:C207"/>
    <mergeCell ref="D207:E207"/>
    <mergeCell ref="F207:H207"/>
    <mergeCell ref="A2:E2"/>
    <mergeCell ref="A3:E3"/>
    <mergeCell ref="A4:E4"/>
    <mergeCell ref="A1:E1"/>
    <mergeCell ref="A211:H211"/>
    <mergeCell ref="A209:C209"/>
    <mergeCell ref="D209:E209"/>
    <mergeCell ref="F209:H209"/>
  </mergeCells>
  <pageMargins left="0.51181102362204722" right="0.51181102362204722" top="0.98425196850393704" bottom="0.98425196850393704" header="0.51181102362204722" footer="0.51181102362204722"/>
  <pageSetup paperSize="9" scale="56" fitToHeight="0" orientation="portrait" r:id="rId1"/>
  <headerFooter>
    <oddHeader>&amp;L &amp;C &amp;R</oddHeader>
    <oddFooter>&amp;L &amp;C &amp;R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878"/>
  <sheetViews>
    <sheetView showOutlineSymbols="0" showWhiteSpace="0" view="pageBreakPreview" topLeftCell="A1213" zoomScale="60" zoomScaleNormal="80" workbookViewId="0">
      <selection activeCell="N1226" sqref="N1226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90.6" customHeight="1" thickBot="1">
      <c r="A1" s="117"/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4.6" customHeight="1">
      <c r="A2" s="118" t="s">
        <v>577</v>
      </c>
      <c r="B2" s="119"/>
      <c r="C2" s="119"/>
      <c r="D2" s="119"/>
      <c r="E2" s="119" t="s">
        <v>578</v>
      </c>
      <c r="F2" s="119"/>
      <c r="G2" s="119"/>
      <c r="H2" s="5" t="s">
        <v>0</v>
      </c>
      <c r="I2" s="122" t="s">
        <v>579</v>
      </c>
      <c r="J2" s="123"/>
    </row>
    <row r="3" spans="1:10" ht="23.45" customHeight="1">
      <c r="A3" s="128" t="s">
        <v>1684</v>
      </c>
      <c r="B3" s="120"/>
      <c r="C3" s="120"/>
      <c r="D3" s="120"/>
      <c r="E3" s="120"/>
      <c r="F3" s="120"/>
      <c r="G3" s="120"/>
      <c r="H3" s="129" t="s">
        <v>1</v>
      </c>
      <c r="I3" s="124"/>
      <c r="J3" s="125"/>
    </row>
    <row r="4" spans="1:10" ht="24" customHeight="1" thickBot="1">
      <c r="A4" s="131" t="s">
        <v>1683</v>
      </c>
      <c r="B4" s="121"/>
      <c r="C4" s="121"/>
      <c r="D4" s="121"/>
      <c r="E4" s="121"/>
      <c r="F4" s="121"/>
      <c r="G4" s="121"/>
      <c r="H4" s="130"/>
      <c r="I4" s="126"/>
      <c r="J4" s="127"/>
    </row>
    <row r="5" spans="1:10" ht="27.6" customHeight="1">
      <c r="A5" s="139" t="s">
        <v>614</v>
      </c>
      <c r="B5" s="140"/>
      <c r="C5" s="140"/>
      <c r="D5" s="140"/>
      <c r="E5" s="140"/>
      <c r="F5" s="140"/>
      <c r="G5" s="140"/>
      <c r="H5" s="140"/>
      <c r="I5" s="140"/>
      <c r="J5" s="140"/>
    </row>
    <row r="6" spans="1:10" ht="24" customHeight="1">
      <c r="A6" s="58" t="s">
        <v>13</v>
      </c>
      <c r="B6" s="58"/>
      <c r="C6" s="58"/>
      <c r="D6" s="58" t="s">
        <v>14</v>
      </c>
      <c r="E6" s="58"/>
      <c r="F6" s="155"/>
      <c r="G6" s="155"/>
      <c r="H6" s="59"/>
      <c r="I6" s="58"/>
      <c r="J6" s="60">
        <v>2857.86</v>
      </c>
    </row>
    <row r="7" spans="1:10" ht="18" customHeight="1">
      <c r="A7" s="61" t="s">
        <v>15</v>
      </c>
      <c r="B7" s="62" t="s">
        <v>4</v>
      </c>
      <c r="C7" s="61" t="s">
        <v>5</v>
      </c>
      <c r="D7" s="61" t="s">
        <v>6</v>
      </c>
      <c r="E7" s="153" t="s">
        <v>615</v>
      </c>
      <c r="F7" s="153"/>
      <c r="G7" s="63" t="s">
        <v>7</v>
      </c>
      <c r="H7" s="62" t="s">
        <v>8</v>
      </c>
      <c r="I7" s="62" t="s">
        <v>9</v>
      </c>
      <c r="J7" s="62" t="s">
        <v>11</v>
      </c>
    </row>
    <row r="8" spans="1:10" ht="24" customHeight="1">
      <c r="A8" s="64" t="s">
        <v>616</v>
      </c>
      <c r="B8" s="65" t="s">
        <v>16</v>
      </c>
      <c r="C8" s="64" t="s">
        <v>17</v>
      </c>
      <c r="D8" s="64" t="s">
        <v>18</v>
      </c>
      <c r="E8" s="156" t="s">
        <v>617</v>
      </c>
      <c r="F8" s="156"/>
      <c r="G8" s="66" t="s">
        <v>19</v>
      </c>
      <c r="H8" s="67">
        <v>1</v>
      </c>
      <c r="I8" s="68">
        <v>369.75</v>
      </c>
      <c r="J8" s="68">
        <v>369.75</v>
      </c>
    </row>
    <row r="9" spans="1:10" ht="24" customHeight="1">
      <c r="A9" s="69" t="s">
        <v>618</v>
      </c>
      <c r="B9" s="70" t="s">
        <v>619</v>
      </c>
      <c r="C9" s="69" t="s">
        <v>17</v>
      </c>
      <c r="D9" s="69" t="s">
        <v>620</v>
      </c>
      <c r="E9" s="150" t="s">
        <v>621</v>
      </c>
      <c r="F9" s="150"/>
      <c r="G9" s="71" t="s">
        <v>622</v>
      </c>
      <c r="H9" s="72">
        <v>1</v>
      </c>
      <c r="I9" s="73">
        <v>23.61</v>
      </c>
      <c r="J9" s="73">
        <v>23.61</v>
      </c>
    </row>
    <row r="10" spans="1:10" ht="24" customHeight="1">
      <c r="A10" s="69" t="s">
        <v>618</v>
      </c>
      <c r="B10" s="70" t="s">
        <v>623</v>
      </c>
      <c r="C10" s="69" t="s">
        <v>17</v>
      </c>
      <c r="D10" s="69" t="s">
        <v>624</v>
      </c>
      <c r="E10" s="150" t="s">
        <v>621</v>
      </c>
      <c r="F10" s="150"/>
      <c r="G10" s="71" t="s">
        <v>622</v>
      </c>
      <c r="H10" s="72">
        <v>2</v>
      </c>
      <c r="I10" s="73">
        <v>19.22</v>
      </c>
      <c r="J10" s="73">
        <v>38.44</v>
      </c>
    </row>
    <row r="11" spans="1:10" ht="39" customHeight="1">
      <c r="A11" s="69" t="s">
        <v>618</v>
      </c>
      <c r="B11" s="70" t="s">
        <v>625</v>
      </c>
      <c r="C11" s="69" t="s">
        <v>17</v>
      </c>
      <c r="D11" s="69" t="s">
        <v>626</v>
      </c>
      <c r="E11" s="150" t="s">
        <v>627</v>
      </c>
      <c r="F11" s="150"/>
      <c r="G11" s="71" t="s">
        <v>60</v>
      </c>
      <c r="H11" s="72">
        <v>0.01</v>
      </c>
      <c r="I11" s="73">
        <v>510.4</v>
      </c>
      <c r="J11" s="73">
        <v>5.0999999999999996</v>
      </c>
    </row>
    <row r="12" spans="1:10" ht="39" customHeight="1">
      <c r="A12" s="74" t="s">
        <v>628</v>
      </c>
      <c r="B12" s="75" t="s">
        <v>629</v>
      </c>
      <c r="C12" s="74" t="s">
        <v>17</v>
      </c>
      <c r="D12" s="74" t="s">
        <v>630</v>
      </c>
      <c r="E12" s="151" t="s">
        <v>631</v>
      </c>
      <c r="F12" s="151"/>
      <c r="G12" s="76" t="s">
        <v>35</v>
      </c>
      <c r="H12" s="77">
        <v>1</v>
      </c>
      <c r="I12" s="78">
        <v>6.53</v>
      </c>
      <c r="J12" s="78">
        <v>6.53</v>
      </c>
    </row>
    <row r="13" spans="1:10" ht="25.9" customHeight="1">
      <c r="A13" s="74" t="s">
        <v>628</v>
      </c>
      <c r="B13" s="75" t="s">
        <v>632</v>
      </c>
      <c r="C13" s="74" t="s">
        <v>17</v>
      </c>
      <c r="D13" s="74" t="s">
        <v>633</v>
      </c>
      <c r="E13" s="151" t="s">
        <v>631</v>
      </c>
      <c r="F13" s="151"/>
      <c r="G13" s="76" t="s">
        <v>35</v>
      </c>
      <c r="H13" s="77">
        <v>4</v>
      </c>
      <c r="I13" s="78">
        <v>10.87</v>
      </c>
      <c r="J13" s="78">
        <v>43.48</v>
      </c>
    </row>
    <row r="14" spans="1:10" ht="39" customHeight="1">
      <c r="A14" s="74" t="s">
        <v>628</v>
      </c>
      <c r="B14" s="75" t="s">
        <v>634</v>
      </c>
      <c r="C14" s="74" t="s">
        <v>17</v>
      </c>
      <c r="D14" s="74" t="s">
        <v>635</v>
      </c>
      <c r="E14" s="151" t="s">
        <v>631</v>
      </c>
      <c r="F14" s="151"/>
      <c r="G14" s="76" t="s">
        <v>19</v>
      </c>
      <c r="H14" s="77">
        <v>1</v>
      </c>
      <c r="I14" s="78">
        <v>250</v>
      </c>
      <c r="J14" s="78">
        <v>250</v>
      </c>
    </row>
    <row r="15" spans="1:10" ht="25.9" customHeight="1">
      <c r="A15" s="74" t="s">
        <v>628</v>
      </c>
      <c r="B15" s="75" t="s">
        <v>636</v>
      </c>
      <c r="C15" s="74" t="s">
        <v>17</v>
      </c>
      <c r="D15" s="74" t="s">
        <v>637</v>
      </c>
      <c r="E15" s="151" t="s">
        <v>631</v>
      </c>
      <c r="F15" s="151"/>
      <c r="G15" s="76" t="s">
        <v>638</v>
      </c>
      <c r="H15" s="77">
        <v>0.11</v>
      </c>
      <c r="I15" s="78">
        <v>23.58</v>
      </c>
      <c r="J15" s="78">
        <v>2.59</v>
      </c>
    </row>
    <row r="16" spans="1:10">
      <c r="A16" s="79"/>
      <c r="B16" s="79"/>
      <c r="C16" s="79"/>
      <c r="D16" s="79"/>
      <c r="E16" s="79" t="s">
        <v>639</v>
      </c>
      <c r="F16" s="80">
        <v>40.79</v>
      </c>
      <c r="G16" s="79" t="s">
        <v>640</v>
      </c>
      <c r="H16" s="80">
        <v>0</v>
      </c>
      <c r="I16" s="79" t="s">
        <v>641</v>
      </c>
      <c r="J16" s="80">
        <v>40.79</v>
      </c>
    </row>
    <row r="17" spans="1:10">
      <c r="A17" s="79"/>
      <c r="B17" s="79"/>
      <c r="C17" s="79"/>
      <c r="D17" s="79"/>
      <c r="E17" s="79" t="s">
        <v>642</v>
      </c>
      <c r="F17" s="80">
        <v>106.56</v>
      </c>
      <c r="G17" s="79"/>
      <c r="H17" s="152" t="s">
        <v>643</v>
      </c>
      <c r="I17" s="152"/>
      <c r="J17" s="80">
        <v>476.31</v>
      </c>
    </row>
    <row r="18" spans="1:10" ht="30" customHeight="1" thickBot="1">
      <c r="A18" s="81"/>
      <c r="B18" s="81"/>
      <c r="C18" s="81"/>
      <c r="D18" s="81"/>
      <c r="E18" s="81"/>
      <c r="F18" s="81"/>
      <c r="G18" s="81" t="s">
        <v>644</v>
      </c>
      <c r="H18" s="82">
        <v>6</v>
      </c>
      <c r="I18" s="81" t="s">
        <v>645</v>
      </c>
      <c r="J18" s="83">
        <v>2857.86</v>
      </c>
    </row>
    <row r="19" spans="1:10" ht="1.1499999999999999" customHeight="1" thickTop="1">
      <c r="A19" s="84"/>
      <c r="B19" s="84"/>
      <c r="C19" s="84"/>
      <c r="D19" s="84"/>
      <c r="E19" s="84"/>
      <c r="F19" s="84"/>
      <c r="G19" s="84"/>
      <c r="H19" s="84"/>
      <c r="I19" s="84"/>
      <c r="J19" s="84"/>
    </row>
    <row r="20" spans="1:10" ht="24" customHeight="1">
      <c r="A20" s="58" t="s">
        <v>20</v>
      </c>
      <c r="B20" s="58"/>
      <c r="C20" s="58"/>
      <c r="D20" s="58" t="s">
        <v>21</v>
      </c>
      <c r="E20" s="58"/>
      <c r="F20" s="155"/>
      <c r="G20" s="155"/>
      <c r="H20" s="59"/>
      <c r="I20" s="58"/>
      <c r="J20" s="60">
        <v>164930.13</v>
      </c>
    </row>
    <row r="21" spans="1:10" ht="18" customHeight="1">
      <c r="A21" s="61" t="s">
        <v>22</v>
      </c>
      <c r="B21" s="62" t="s">
        <v>4</v>
      </c>
      <c r="C21" s="61" t="s">
        <v>5</v>
      </c>
      <c r="D21" s="61" t="s">
        <v>6</v>
      </c>
      <c r="E21" s="153" t="s">
        <v>615</v>
      </c>
      <c r="F21" s="153"/>
      <c r="G21" s="63" t="s">
        <v>7</v>
      </c>
      <c r="H21" s="62" t="s">
        <v>8</v>
      </c>
      <c r="I21" s="62" t="s">
        <v>9</v>
      </c>
      <c r="J21" s="62" t="s">
        <v>11</v>
      </c>
    </row>
    <row r="22" spans="1:10" ht="25.9" customHeight="1">
      <c r="A22" s="64" t="s">
        <v>616</v>
      </c>
      <c r="B22" s="65" t="s">
        <v>23</v>
      </c>
      <c r="C22" s="64" t="s">
        <v>24</v>
      </c>
      <c r="D22" s="64" t="s">
        <v>25</v>
      </c>
      <c r="E22" s="156" t="s">
        <v>646</v>
      </c>
      <c r="F22" s="156"/>
      <c r="G22" s="66" t="s">
        <v>19</v>
      </c>
      <c r="H22" s="67">
        <v>1</v>
      </c>
      <c r="I22" s="68">
        <v>101.73</v>
      </c>
      <c r="J22" s="68">
        <v>101.73</v>
      </c>
    </row>
    <row r="23" spans="1:10" ht="24" customHeight="1">
      <c r="A23" s="69" t="s">
        <v>618</v>
      </c>
      <c r="B23" s="70" t="s">
        <v>647</v>
      </c>
      <c r="C23" s="69" t="s">
        <v>24</v>
      </c>
      <c r="D23" s="69" t="s">
        <v>648</v>
      </c>
      <c r="E23" s="150" t="s">
        <v>646</v>
      </c>
      <c r="F23" s="150"/>
      <c r="G23" s="71" t="s">
        <v>622</v>
      </c>
      <c r="H23" s="72">
        <v>1.2</v>
      </c>
      <c r="I23" s="73">
        <v>24.32</v>
      </c>
      <c r="J23" s="73">
        <v>29.18</v>
      </c>
    </row>
    <row r="24" spans="1:10" ht="25.9" customHeight="1">
      <c r="A24" s="69" t="s">
        <v>618</v>
      </c>
      <c r="B24" s="70" t="s">
        <v>649</v>
      </c>
      <c r="C24" s="69" t="s">
        <v>24</v>
      </c>
      <c r="D24" s="69" t="s">
        <v>650</v>
      </c>
      <c r="E24" s="150" t="s">
        <v>646</v>
      </c>
      <c r="F24" s="150"/>
      <c r="G24" s="71" t="s">
        <v>622</v>
      </c>
      <c r="H24" s="72">
        <v>1.2</v>
      </c>
      <c r="I24" s="73">
        <v>19.600000000000001</v>
      </c>
      <c r="J24" s="73">
        <v>23.52</v>
      </c>
    </row>
    <row r="25" spans="1:10" ht="24" customHeight="1">
      <c r="A25" s="74" t="s">
        <v>628</v>
      </c>
      <c r="B25" s="75" t="s">
        <v>651</v>
      </c>
      <c r="C25" s="74" t="s">
        <v>24</v>
      </c>
      <c r="D25" s="74" t="s">
        <v>652</v>
      </c>
      <c r="E25" s="151" t="s">
        <v>631</v>
      </c>
      <c r="F25" s="151"/>
      <c r="G25" s="76" t="s">
        <v>638</v>
      </c>
      <c r="H25" s="77">
        <v>0.19</v>
      </c>
      <c r="I25" s="78">
        <v>34.39</v>
      </c>
      <c r="J25" s="78">
        <v>6.53</v>
      </c>
    </row>
    <row r="26" spans="1:10" ht="24" customHeight="1">
      <c r="A26" s="74" t="s">
        <v>628</v>
      </c>
      <c r="B26" s="75" t="s">
        <v>653</v>
      </c>
      <c r="C26" s="74" t="s">
        <v>24</v>
      </c>
      <c r="D26" s="74" t="s">
        <v>654</v>
      </c>
      <c r="E26" s="151" t="s">
        <v>631</v>
      </c>
      <c r="F26" s="151"/>
      <c r="G26" s="76" t="s">
        <v>655</v>
      </c>
      <c r="H26" s="77">
        <v>4.5999999999999999E-2</v>
      </c>
      <c r="I26" s="78">
        <v>380</v>
      </c>
      <c r="J26" s="78">
        <v>17.48</v>
      </c>
    </row>
    <row r="27" spans="1:10" ht="24" customHeight="1">
      <c r="A27" s="74" t="s">
        <v>628</v>
      </c>
      <c r="B27" s="75" t="s">
        <v>656</v>
      </c>
      <c r="C27" s="74" t="s">
        <v>24</v>
      </c>
      <c r="D27" s="74" t="s">
        <v>657</v>
      </c>
      <c r="E27" s="151" t="s">
        <v>631</v>
      </c>
      <c r="F27" s="151"/>
      <c r="G27" s="76" t="s">
        <v>655</v>
      </c>
      <c r="H27" s="77">
        <v>0.15</v>
      </c>
      <c r="I27" s="78">
        <v>142.19</v>
      </c>
      <c r="J27" s="78">
        <v>21.32</v>
      </c>
    </row>
    <row r="28" spans="1:10" ht="24" customHeight="1">
      <c r="A28" s="74" t="s">
        <v>628</v>
      </c>
      <c r="B28" s="75" t="s">
        <v>658</v>
      </c>
      <c r="C28" s="74" t="s">
        <v>24</v>
      </c>
      <c r="D28" s="74" t="s">
        <v>659</v>
      </c>
      <c r="E28" s="151" t="s">
        <v>631</v>
      </c>
      <c r="F28" s="151"/>
      <c r="G28" s="76" t="s">
        <v>117</v>
      </c>
      <c r="H28" s="77">
        <v>2.1000000000000001E-2</v>
      </c>
      <c r="I28" s="78">
        <v>176.64</v>
      </c>
      <c r="J28" s="78">
        <v>3.7</v>
      </c>
    </row>
    <row r="29" spans="1:10">
      <c r="A29" s="79"/>
      <c r="B29" s="79"/>
      <c r="C29" s="79"/>
      <c r="D29" s="79"/>
      <c r="E29" s="79" t="s">
        <v>639</v>
      </c>
      <c r="F29" s="80">
        <v>35.32</v>
      </c>
      <c r="G29" s="79" t="s">
        <v>640</v>
      </c>
      <c r="H29" s="80">
        <v>0</v>
      </c>
      <c r="I29" s="79" t="s">
        <v>641</v>
      </c>
      <c r="J29" s="80">
        <v>35.32</v>
      </c>
    </row>
    <row r="30" spans="1:10">
      <c r="A30" s="79"/>
      <c r="B30" s="79"/>
      <c r="C30" s="79"/>
      <c r="D30" s="79"/>
      <c r="E30" s="79" t="s">
        <v>642</v>
      </c>
      <c r="F30" s="80">
        <v>29.31</v>
      </c>
      <c r="G30" s="79"/>
      <c r="H30" s="152" t="s">
        <v>643</v>
      </c>
      <c r="I30" s="152"/>
      <c r="J30" s="80">
        <v>131.04</v>
      </c>
    </row>
    <row r="31" spans="1:10" ht="30" customHeight="1" thickBot="1">
      <c r="A31" s="81"/>
      <c r="B31" s="81"/>
      <c r="C31" s="81"/>
      <c r="D31" s="81"/>
      <c r="E31" s="81"/>
      <c r="F31" s="81"/>
      <c r="G31" s="81" t="s">
        <v>644</v>
      </c>
      <c r="H31" s="82">
        <v>485.5</v>
      </c>
      <c r="I31" s="81" t="s">
        <v>645</v>
      </c>
      <c r="J31" s="83">
        <v>63619.92</v>
      </c>
    </row>
    <row r="32" spans="1:10" ht="1.1499999999999999" customHeight="1" thickTop="1">
      <c r="A32" s="84"/>
      <c r="B32" s="84"/>
      <c r="C32" s="84"/>
      <c r="D32" s="84"/>
      <c r="E32" s="84"/>
      <c r="F32" s="84"/>
      <c r="G32" s="84"/>
      <c r="H32" s="84"/>
      <c r="I32" s="84"/>
      <c r="J32" s="84"/>
    </row>
    <row r="33" spans="1:10" ht="18" customHeight="1">
      <c r="A33" s="61" t="s">
        <v>26</v>
      </c>
      <c r="B33" s="62" t="s">
        <v>4</v>
      </c>
      <c r="C33" s="61" t="s">
        <v>5</v>
      </c>
      <c r="D33" s="61" t="s">
        <v>6</v>
      </c>
      <c r="E33" s="153" t="s">
        <v>615</v>
      </c>
      <c r="F33" s="153"/>
      <c r="G33" s="63" t="s">
        <v>7</v>
      </c>
      <c r="H33" s="62" t="s">
        <v>8</v>
      </c>
      <c r="I33" s="62" t="s">
        <v>9</v>
      </c>
      <c r="J33" s="62" t="s">
        <v>11</v>
      </c>
    </row>
    <row r="34" spans="1:10" ht="24" customHeight="1">
      <c r="A34" s="64" t="s">
        <v>616</v>
      </c>
      <c r="B34" s="65" t="s">
        <v>27</v>
      </c>
      <c r="C34" s="64" t="s">
        <v>24</v>
      </c>
      <c r="D34" s="64" t="s">
        <v>28</v>
      </c>
      <c r="E34" s="156" t="s">
        <v>646</v>
      </c>
      <c r="F34" s="156"/>
      <c r="G34" s="66" t="s">
        <v>19</v>
      </c>
      <c r="H34" s="67">
        <v>1</v>
      </c>
      <c r="I34" s="68">
        <v>43.44</v>
      </c>
      <c r="J34" s="68">
        <v>43.44</v>
      </c>
    </row>
    <row r="35" spans="1:10" ht="24" customHeight="1">
      <c r="A35" s="69" t="s">
        <v>618</v>
      </c>
      <c r="B35" s="70" t="s">
        <v>660</v>
      </c>
      <c r="C35" s="69" t="s">
        <v>24</v>
      </c>
      <c r="D35" s="69" t="s">
        <v>661</v>
      </c>
      <c r="E35" s="150" t="s">
        <v>646</v>
      </c>
      <c r="F35" s="150"/>
      <c r="G35" s="71" t="s">
        <v>622</v>
      </c>
      <c r="H35" s="72">
        <v>0.25</v>
      </c>
      <c r="I35" s="73">
        <v>24.26</v>
      </c>
      <c r="J35" s="73">
        <v>6.06</v>
      </c>
    </row>
    <row r="36" spans="1:10" ht="24" customHeight="1">
      <c r="A36" s="69" t="s">
        <v>618</v>
      </c>
      <c r="B36" s="70" t="s">
        <v>662</v>
      </c>
      <c r="C36" s="69" t="s">
        <v>24</v>
      </c>
      <c r="D36" s="69" t="s">
        <v>624</v>
      </c>
      <c r="E36" s="150" t="s">
        <v>646</v>
      </c>
      <c r="F36" s="150"/>
      <c r="G36" s="71" t="s">
        <v>622</v>
      </c>
      <c r="H36" s="72">
        <v>1</v>
      </c>
      <c r="I36" s="73">
        <v>19.7</v>
      </c>
      <c r="J36" s="73">
        <v>19.7</v>
      </c>
    </row>
    <row r="37" spans="1:10" ht="24" customHeight="1">
      <c r="A37" s="74" t="s">
        <v>628</v>
      </c>
      <c r="B37" s="75" t="s">
        <v>663</v>
      </c>
      <c r="C37" s="74" t="s">
        <v>24</v>
      </c>
      <c r="D37" s="74" t="s">
        <v>664</v>
      </c>
      <c r="E37" s="151" t="s">
        <v>631</v>
      </c>
      <c r="F37" s="151"/>
      <c r="G37" s="76" t="s">
        <v>117</v>
      </c>
      <c r="H37" s="77">
        <v>26</v>
      </c>
      <c r="I37" s="78">
        <v>0.68</v>
      </c>
      <c r="J37" s="78">
        <v>17.68</v>
      </c>
    </row>
    <row r="38" spans="1:10">
      <c r="A38" s="79"/>
      <c r="B38" s="79"/>
      <c r="C38" s="79"/>
      <c r="D38" s="79"/>
      <c r="E38" s="79" t="s">
        <v>639</v>
      </c>
      <c r="F38" s="80">
        <v>16.7</v>
      </c>
      <c r="G38" s="79" t="s">
        <v>640</v>
      </c>
      <c r="H38" s="80">
        <v>0</v>
      </c>
      <c r="I38" s="79" t="s">
        <v>641</v>
      </c>
      <c r="J38" s="80">
        <v>16.7</v>
      </c>
    </row>
    <row r="39" spans="1:10">
      <c r="A39" s="79"/>
      <c r="B39" s="79"/>
      <c r="C39" s="79"/>
      <c r="D39" s="79"/>
      <c r="E39" s="79" t="s">
        <v>642</v>
      </c>
      <c r="F39" s="80">
        <v>12.51</v>
      </c>
      <c r="G39" s="79"/>
      <c r="H39" s="152" t="s">
        <v>643</v>
      </c>
      <c r="I39" s="152"/>
      <c r="J39" s="80">
        <v>55.95</v>
      </c>
    </row>
    <row r="40" spans="1:10" ht="30" customHeight="1" thickBot="1">
      <c r="A40" s="81"/>
      <c r="B40" s="81"/>
      <c r="C40" s="81"/>
      <c r="D40" s="81"/>
      <c r="E40" s="81"/>
      <c r="F40" s="81"/>
      <c r="G40" s="81" t="s">
        <v>644</v>
      </c>
      <c r="H40" s="82">
        <v>485.5</v>
      </c>
      <c r="I40" s="81" t="s">
        <v>645</v>
      </c>
      <c r="J40" s="83">
        <v>27163.72</v>
      </c>
    </row>
    <row r="41" spans="1:10" ht="1.1499999999999999" customHeight="1" thickTop="1">
      <c r="A41" s="84"/>
      <c r="B41" s="84"/>
      <c r="C41" s="84"/>
      <c r="D41" s="84"/>
      <c r="E41" s="84"/>
      <c r="F41" s="84"/>
      <c r="G41" s="84"/>
      <c r="H41" s="84"/>
      <c r="I41" s="84"/>
      <c r="J41" s="84"/>
    </row>
    <row r="42" spans="1:10" ht="18" customHeight="1">
      <c r="A42" s="61" t="s">
        <v>29</v>
      </c>
      <c r="B42" s="62" t="s">
        <v>4</v>
      </c>
      <c r="C42" s="61" t="s">
        <v>5</v>
      </c>
      <c r="D42" s="61" t="s">
        <v>6</v>
      </c>
      <c r="E42" s="153" t="s">
        <v>615</v>
      </c>
      <c r="F42" s="153"/>
      <c r="G42" s="63" t="s">
        <v>7</v>
      </c>
      <c r="H42" s="62" t="s">
        <v>8</v>
      </c>
      <c r="I42" s="62" t="s">
        <v>9</v>
      </c>
      <c r="J42" s="62" t="s">
        <v>11</v>
      </c>
    </row>
    <row r="43" spans="1:10" ht="25.9" customHeight="1">
      <c r="A43" s="64" t="s">
        <v>616</v>
      </c>
      <c r="B43" s="65" t="s">
        <v>30</v>
      </c>
      <c r="C43" s="64" t="s">
        <v>24</v>
      </c>
      <c r="D43" s="64" t="s">
        <v>31</v>
      </c>
      <c r="E43" s="156" t="s">
        <v>646</v>
      </c>
      <c r="F43" s="156"/>
      <c r="G43" s="66" t="s">
        <v>19</v>
      </c>
      <c r="H43" s="67">
        <v>1</v>
      </c>
      <c r="I43" s="68">
        <v>533.53</v>
      </c>
      <c r="J43" s="68">
        <v>533.53</v>
      </c>
    </row>
    <row r="44" spans="1:10" ht="25.9" customHeight="1">
      <c r="A44" s="74" t="s">
        <v>628</v>
      </c>
      <c r="B44" s="75" t="s">
        <v>665</v>
      </c>
      <c r="C44" s="74" t="s">
        <v>24</v>
      </c>
      <c r="D44" s="74" t="s">
        <v>666</v>
      </c>
      <c r="E44" s="151" t="s">
        <v>631</v>
      </c>
      <c r="F44" s="151"/>
      <c r="G44" s="76" t="s">
        <v>19</v>
      </c>
      <c r="H44" s="77">
        <v>1</v>
      </c>
      <c r="I44" s="78">
        <v>533.53</v>
      </c>
      <c r="J44" s="78">
        <v>533.53</v>
      </c>
    </row>
    <row r="45" spans="1:10">
      <c r="A45" s="79"/>
      <c r="B45" s="79"/>
      <c r="C45" s="79"/>
      <c r="D45" s="79"/>
      <c r="E45" s="79" t="s">
        <v>639</v>
      </c>
      <c r="F45" s="80">
        <v>0</v>
      </c>
      <c r="G45" s="79" t="s">
        <v>640</v>
      </c>
      <c r="H45" s="80">
        <v>0</v>
      </c>
      <c r="I45" s="79" t="s">
        <v>641</v>
      </c>
      <c r="J45" s="80">
        <v>0</v>
      </c>
    </row>
    <row r="46" spans="1:10">
      <c r="A46" s="79"/>
      <c r="B46" s="79"/>
      <c r="C46" s="79"/>
      <c r="D46" s="79"/>
      <c r="E46" s="79" t="s">
        <v>642</v>
      </c>
      <c r="F46" s="80">
        <v>153.76</v>
      </c>
      <c r="G46" s="79"/>
      <c r="H46" s="152" t="s">
        <v>643</v>
      </c>
      <c r="I46" s="152"/>
      <c r="J46" s="80">
        <v>687.29</v>
      </c>
    </row>
    <row r="47" spans="1:10" ht="30" customHeight="1" thickBot="1">
      <c r="A47" s="81"/>
      <c r="B47" s="81"/>
      <c r="C47" s="81"/>
      <c r="D47" s="81"/>
      <c r="E47" s="81"/>
      <c r="F47" s="81"/>
      <c r="G47" s="81" t="s">
        <v>644</v>
      </c>
      <c r="H47" s="82">
        <v>49.84</v>
      </c>
      <c r="I47" s="81" t="s">
        <v>645</v>
      </c>
      <c r="J47" s="83">
        <v>34254.53</v>
      </c>
    </row>
    <row r="48" spans="1:10" ht="1.1499999999999999" customHeight="1" thickTop="1">
      <c r="A48" s="84"/>
      <c r="B48" s="84"/>
      <c r="C48" s="84"/>
      <c r="D48" s="84"/>
      <c r="E48" s="84"/>
      <c r="F48" s="84"/>
      <c r="G48" s="84"/>
      <c r="H48" s="84"/>
      <c r="I48" s="84"/>
      <c r="J48" s="84"/>
    </row>
    <row r="49" spans="1:10" ht="18" customHeight="1">
      <c r="A49" s="61" t="s">
        <v>32</v>
      </c>
      <c r="B49" s="62" t="s">
        <v>4</v>
      </c>
      <c r="C49" s="61" t="s">
        <v>5</v>
      </c>
      <c r="D49" s="61" t="s">
        <v>6</v>
      </c>
      <c r="E49" s="153" t="s">
        <v>615</v>
      </c>
      <c r="F49" s="153"/>
      <c r="G49" s="63" t="s">
        <v>7</v>
      </c>
      <c r="H49" s="62" t="s">
        <v>8</v>
      </c>
      <c r="I49" s="62" t="s">
        <v>9</v>
      </c>
      <c r="J49" s="62" t="s">
        <v>11</v>
      </c>
    </row>
    <row r="50" spans="1:10" ht="52.15" customHeight="1">
      <c r="A50" s="64" t="s">
        <v>616</v>
      </c>
      <c r="B50" s="65" t="s">
        <v>33</v>
      </c>
      <c r="C50" s="64" t="s">
        <v>17</v>
      </c>
      <c r="D50" s="64" t="s">
        <v>34</v>
      </c>
      <c r="E50" s="156" t="s">
        <v>667</v>
      </c>
      <c r="F50" s="156"/>
      <c r="G50" s="66" t="s">
        <v>35</v>
      </c>
      <c r="H50" s="67">
        <v>1</v>
      </c>
      <c r="I50" s="68">
        <v>26.22</v>
      </c>
      <c r="J50" s="68">
        <v>26.22</v>
      </c>
    </row>
    <row r="51" spans="1:10" ht="64.900000000000006" customHeight="1">
      <c r="A51" s="69" t="s">
        <v>618</v>
      </c>
      <c r="B51" s="70" t="s">
        <v>668</v>
      </c>
      <c r="C51" s="69" t="s">
        <v>17</v>
      </c>
      <c r="D51" s="69" t="s">
        <v>669</v>
      </c>
      <c r="E51" s="150" t="s">
        <v>621</v>
      </c>
      <c r="F51" s="150"/>
      <c r="G51" s="71" t="s">
        <v>60</v>
      </c>
      <c r="H51" s="72">
        <v>1.17E-2</v>
      </c>
      <c r="I51" s="73">
        <v>727.39</v>
      </c>
      <c r="J51" s="73">
        <v>8.51</v>
      </c>
    </row>
    <row r="52" spans="1:10" ht="24" customHeight="1">
      <c r="A52" s="69" t="s">
        <v>618</v>
      </c>
      <c r="B52" s="70" t="s">
        <v>623</v>
      </c>
      <c r="C52" s="69" t="s">
        <v>17</v>
      </c>
      <c r="D52" s="69" t="s">
        <v>624</v>
      </c>
      <c r="E52" s="150" t="s">
        <v>621</v>
      </c>
      <c r="F52" s="150"/>
      <c r="G52" s="71" t="s">
        <v>622</v>
      </c>
      <c r="H52" s="72">
        <v>0.20899999999999999</v>
      </c>
      <c r="I52" s="73">
        <v>19.22</v>
      </c>
      <c r="J52" s="73">
        <v>4.01</v>
      </c>
    </row>
    <row r="53" spans="1:10" ht="24" customHeight="1">
      <c r="A53" s="69" t="s">
        <v>618</v>
      </c>
      <c r="B53" s="70" t="s">
        <v>670</v>
      </c>
      <c r="C53" s="69" t="s">
        <v>17</v>
      </c>
      <c r="D53" s="69" t="s">
        <v>661</v>
      </c>
      <c r="E53" s="150" t="s">
        <v>621</v>
      </c>
      <c r="F53" s="150"/>
      <c r="G53" s="71" t="s">
        <v>622</v>
      </c>
      <c r="H53" s="72">
        <v>0.16400000000000001</v>
      </c>
      <c r="I53" s="73">
        <v>23.4</v>
      </c>
      <c r="J53" s="73">
        <v>3.83</v>
      </c>
    </row>
    <row r="54" spans="1:10" ht="39" customHeight="1">
      <c r="A54" s="69" t="s">
        <v>618</v>
      </c>
      <c r="B54" s="70" t="s">
        <v>671</v>
      </c>
      <c r="C54" s="69" t="s">
        <v>17</v>
      </c>
      <c r="D54" s="69" t="s">
        <v>672</v>
      </c>
      <c r="E54" s="150" t="s">
        <v>673</v>
      </c>
      <c r="F54" s="150"/>
      <c r="G54" s="71" t="s">
        <v>674</v>
      </c>
      <c r="H54" s="72">
        <v>6.3E-3</v>
      </c>
      <c r="I54" s="73">
        <v>23.42</v>
      </c>
      <c r="J54" s="73">
        <v>0.14000000000000001</v>
      </c>
    </row>
    <row r="55" spans="1:10" ht="39" customHeight="1">
      <c r="A55" s="69" t="s">
        <v>618</v>
      </c>
      <c r="B55" s="70" t="s">
        <v>675</v>
      </c>
      <c r="C55" s="69" t="s">
        <v>17</v>
      </c>
      <c r="D55" s="69" t="s">
        <v>676</v>
      </c>
      <c r="E55" s="150" t="s">
        <v>673</v>
      </c>
      <c r="F55" s="150"/>
      <c r="G55" s="71" t="s">
        <v>677</v>
      </c>
      <c r="H55" s="72">
        <v>8.6999999999999994E-3</v>
      </c>
      <c r="I55" s="73">
        <v>22.14</v>
      </c>
      <c r="J55" s="73">
        <v>0.19</v>
      </c>
    </row>
    <row r="56" spans="1:10" ht="25.9" customHeight="1">
      <c r="A56" s="74" t="s">
        <v>628</v>
      </c>
      <c r="B56" s="75" t="s">
        <v>678</v>
      </c>
      <c r="C56" s="74" t="s">
        <v>17</v>
      </c>
      <c r="D56" s="74" t="s">
        <v>679</v>
      </c>
      <c r="E56" s="151" t="s">
        <v>631</v>
      </c>
      <c r="F56" s="151"/>
      <c r="G56" s="76" t="s">
        <v>117</v>
      </c>
      <c r="H56" s="77">
        <v>3</v>
      </c>
      <c r="I56" s="78">
        <v>3.18</v>
      </c>
      <c r="J56" s="78">
        <v>9.5399999999999991</v>
      </c>
    </row>
    <row r="57" spans="1:10">
      <c r="A57" s="79"/>
      <c r="B57" s="79"/>
      <c r="C57" s="79"/>
      <c r="D57" s="79"/>
      <c r="E57" s="79" t="s">
        <v>639</v>
      </c>
      <c r="F57" s="80">
        <v>6.17</v>
      </c>
      <c r="G57" s="79" t="s">
        <v>640</v>
      </c>
      <c r="H57" s="80">
        <v>0</v>
      </c>
      <c r="I57" s="79" t="s">
        <v>641</v>
      </c>
      <c r="J57" s="80">
        <v>6.17</v>
      </c>
    </row>
    <row r="58" spans="1:10">
      <c r="A58" s="79"/>
      <c r="B58" s="79"/>
      <c r="C58" s="79"/>
      <c r="D58" s="79"/>
      <c r="E58" s="79" t="s">
        <v>642</v>
      </c>
      <c r="F58" s="80">
        <v>7.55</v>
      </c>
      <c r="G58" s="79"/>
      <c r="H58" s="152" t="s">
        <v>643</v>
      </c>
      <c r="I58" s="152"/>
      <c r="J58" s="80">
        <v>33.770000000000003</v>
      </c>
    </row>
    <row r="59" spans="1:10" ht="30" customHeight="1" thickBot="1">
      <c r="A59" s="81"/>
      <c r="B59" s="81"/>
      <c r="C59" s="81"/>
      <c r="D59" s="81"/>
      <c r="E59" s="81"/>
      <c r="F59" s="81"/>
      <c r="G59" s="81" t="s">
        <v>644</v>
      </c>
      <c r="H59" s="82">
        <v>43.75</v>
      </c>
      <c r="I59" s="81" t="s">
        <v>645</v>
      </c>
      <c r="J59" s="83">
        <v>1477.43</v>
      </c>
    </row>
    <row r="60" spans="1:10" ht="1.1499999999999999" customHeight="1" thickTop="1">
      <c r="A60" s="84"/>
      <c r="B60" s="84"/>
      <c r="C60" s="84"/>
      <c r="D60" s="84"/>
      <c r="E60" s="84"/>
      <c r="F60" s="84"/>
      <c r="G60" s="84"/>
      <c r="H60" s="84"/>
      <c r="I60" s="84"/>
      <c r="J60" s="84"/>
    </row>
    <row r="61" spans="1:10" ht="18" customHeight="1">
      <c r="A61" s="61" t="s">
        <v>36</v>
      </c>
      <c r="B61" s="62" t="s">
        <v>4</v>
      </c>
      <c r="C61" s="61" t="s">
        <v>5</v>
      </c>
      <c r="D61" s="61" t="s">
        <v>6</v>
      </c>
      <c r="E61" s="153" t="s">
        <v>615</v>
      </c>
      <c r="F61" s="153"/>
      <c r="G61" s="63" t="s">
        <v>7</v>
      </c>
      <c r="H61" s="62" t="s">
        <v>8</v>
      </c>
      <c r="I61" s="62" t="s">
        <v>9</v>
      </c>
      <c r="J61" s="62" t="s">
        <v>11</v>
      </c>
    </row>
    <row r="62" spans="1:10" ht="24" customHeight="1">
      <c r="A62" s="64" t="s">
        <v>616</v>
      </c>
      <c r="B62" s="65" t="s">
        <v>37</v>
      </c>
      <c r="C62" s="64" t="s">
        <v>24</v>
      </c>
      <c r="D62" s="64" t="s">
        <v>38</v>
      </c>
      <c r="E62" s="156" t="s">
        <v>646</v>
      </c>
      <c r="F62" s="156"/>
      <c r="G62" s="66" t="s">
        <v>35</v>
      </c>
      <c r="H62" s="67">
        <v>1</v>
      </c>
      <c r="I62" s="68">
        <v>92.43</v>
      </c>
      <c r="J62" s="68">
        <v>92.43</v>
      </c>
    </row>
    <row r="63" spans="1:10" ht="24" customHeight="1">
      <c r="A63" s="69" t="s">
        <v>618</v>
      </c>
      <c r="B63" s="70" t="s">
        <v>680</v>
      </c>
      <c r="C63" s="69" t="s">
        <v>24</v>
      </c>
      <c r="D63" s="69" t="s">
        <v>681</v>
      </c>
      <c r="E63" s="150" t="s">
        <v>646</v>
      </c>
      <c r="F63" s="150"/>
      <c r="G63" s="71" t="s">
        <v>622</v>
      </c>
      <c r="H63" s="72">
        <v>0.3</v>
      </c>
      <c r="I63" s="73">
        <v>24.61</v>
      </c>
      <c r="J63" s="73">
        <v>7.38</v>
      </c>
    </row>
    <row r="64" spans="1:10" ht="24" customHeight="1">
      <c r="A64" s="69" t="s">
        <v>618</v>
      </c>
      <c r="B64" s="70" t="s">
        <v>682</v>
      </c>
      <c r="C64" s="69" t="s">
        <v>24</v>
      </c>
      <c r="D64" s="69" t="s">
        <v>683</v>
      </c>
      <c r="E64" s="150" t="s">
        <v>646</v>
      </c>
      <c r="F64" s="150"/>
      <c r="G64" s="71" t="s">
        <v>622</v>
      </c>
      <c r="H64" s="72">
        <v>0.5</v>
      </c>
      <c r="I64" s="73">
        <v>24.44</v>
      </c>
      <c r="J64" s="73">
        <v>12.22</v>
      </c>
    </row>
    <row r="65" spans="1:10" ht="24" customHeight="1">
      <c r="A65" s="69" t="s">
        <v>618</v>
      </c>
      <c r="B65" s="70" t="s">
        <v>662</v>
      </c>
      <c r="C65" s="69" t="s">
        <v>24</v>
      </c>
      <c r="D65" s="69" t="s">
        <v>624</v>
      </c>
      <c r="E65" s="150" t="s">
        <v>646</v>
      </c>
      <c r="F65" s="150"/>
      <c r="G65" s="71" t="s">
        <v>622</v>
      </c>
      <c r="H65" s="72">
        <v>0.8</v>
      </c>
      <c r="I65" s="73">
        <v>19.7</v>
      </c>
      <c r="J65" s="73">
        <v>15.76</v>
      </c>
    </row>
    <row r="66" spans="1:10" ht="24" customHeight="1">
      <c r="A66" s="74" t="s">
        <v>628</v>
      </c>
      <c r="B66" s="75" t="s">
        <v>684</v>
      </c>
      <c r="C66" s="74" t="s">
        <v>24</v>
      </c>
      <c r="D66" s="74" t="s">
        <v>685</v>
      </c>
      <c r="E66" s="151" t="s">
        <v>631</v>
      </c>
      <c r="F66" s="151"/>
      <c r="G66" s="76" t="s">
        <v>686</v>
      </c>
      <c r="H66" s="77">
        <v>0.5</v>
      </c>
      <c r="I66" s="78">
        <v>114.15</v>
      </c>
      <c r="J66" s="78">
        <v>57.07</v>
      </c>
    </row>
    <row r="67" spans="1:10">
      <c r="A67" s="79"/>
      <c r="B67" s="79"/>
      <c r="C67" s="79"/>
      <c r="D67" s="79"/>
      <c r="E67" s="79" t="s">
        <v>639</v>
      </c>
      <c r="F67" s="80">
        <v>23.62</v>
      </c>
      <c r="G67" s="79" t="s">
        <v>640</v>
      </c>
      <c r="H67" s="80">
        <v>0</v>
      </c>
      <c r="I67" s="79" t="s">
        <v>641</v>
      </c>
      <c r="J67" s="80">
        <v>23.62</v>
      </c>
    </row>
    <row r="68" spans="1:10">
      <c r="A68" s="79"/>
      <c r="B68" s="79"/>
      <c r="C68" s="79"/>
      <c r="D68" s="79"/>
      <c r="E68" s="79" t="s">
        <v>642</v>
      </c>
      <c r="F68" s="80">
        <v>26.63</v>
      </c>
      <c r="G68" s="79"/>
      <c r="H68" s="152" t="s">
        <v>643</v>
      </c>
      <c r="I68" s="152"/>
      <c r="J68" s="80">
        <v>119.06</v>
      </c>
    </row>
    <row r="69" spans="1:10" ht="30" customHeight="1" thickBot="1">
      <c r="A69" s="81"/>
      <c r="B69" s="81"/>
      <c r="C69" s="81"/>
      <c r="D69" s="81"/>
      <c r="E69" s="81"/>
      <c r="F69" s="81"/>
      <c r="G69" s="81" t="s">
        <v>644</v>
      </c>
      <c r="H69" s="82">
        <v>89.98</v>
      </c>
      <c r="I69" s="81" t="s">
        <v>645</v>
      </c>
      <c r="J69" s="83">
        <v>10713.01</v>
      </c>
    </row>
    <row r="70" spans="1:10" ht="1.1499999999999999" customHeight="1" thickTop="1">
      <c r="A70" s="84"/>
      <c r="B70" s="84"/>
      <c r="C70" s="84"/>
      <c r="D70" s="84"/>
      <c r="E70" s="84"/>
      <c r="F70" s="84"/>
      <c r="G70" s="84"/>
      <c r="H70" s="84"/>
      <c r="I70" s="84"/>
      <c r="J70" s="84"/>
    </row>
    <row r="71" spans="1:10" ht="18" customHeight="1">
      <c r="A71" s="61" t="s">
        <v>39</v>
      </c>
      <c r="B71" s="62" t="s">
        <v>4</v>
      </c>
      <c r="C71" s="61" t="s">
        <v>5</v>
      </c>
      <c r="D71" s="61" t="s">
        <v>6</v>
      </c>
      <c r="E71" s="153" t="s">
        <v>615</v>
      </c>
      <c r="F71" s="153"/>
      <c r="G71" s="63" t="s">
        <v>7</v>
      </c>
      <c r="H71" s="62" t="s">
        <v>8</v>
      </c>
      <c r="I71" s="62" t="s">
        <v>9</v>
      </c>
      <c r="J71" s="62" t="s">
        <v>11</v>
      </c>
    </row>
    <row r="72" spans="1:10" ht="25.9" customHeight="1">
      <c r="A72" s="64" t="s">
        <v>616</v>
      </c>
      <c r="B72" s="65" t="s">
        <v>40</v>
      </c>
      <c r="C72" s="64" t="s">
        <v>17</v>
      </c>
      <c r="D72" s="64" t="s">
        <v>41</v>
      </c>
      <c r="E72" s="156" t="s">
        <v>667</v>
      </c>
      <c r="F72" s="156"/>
      <c r="G72" s="66" t="s">
        <v>35</v>
      </c>
      <c r="H72" s="67">
        <v>1</v>
      </c>
      <c r="I72" s="68">
        <v>56.5</v>
      </c>
      <c r="J72" s="68">
        <v>56.5</v>
      </c>
    </row>
    <row r="73" spans="1:10" ht="24" customHeight="1">
      <c r="A73" s="69" t="s">
        <v>618</v>
      </c>
      <c r="B73" s="70" t="s">
        <v>623</v>
      </c>
      <c r="C73" s="69" t="s">
        <v>17</v>
      </c>
      <c r="D73" s="69" t="s">
        <v>624</v>
      </c>
      <c r="E73" s="150" t="s">
        <v>621</v>
      </c>
      <c r="F73" s="150"/>
      <c r="G73" s="71" t="s">
        <v>622</v>
      </c>
      <c r="H73" s="72">
        <v>0.20699999999999999</v>
      </c>
      <c r="I73" s="73">
        <v>19.22</v>
      </c>
      <c r="J73" s="73">
        <v>3.97</v>
      </c>
    </row>
    <row r="74" spans="1:10" ht="24" customHeight="1">
      <c r="A74" s="69" t="s">
        <v>618</v>
      </c>
      <c r="B74" s="70" t="s">
        <v>670</v>
      </c>
      <c r="C74" s="69" t="s">
        <v>17</v>
      </c>
      <c r="D74" s="69" t="s">
        <v>661</v>
      </c>
      <c r="E74" s="150" t="s">
        <v>621</v>
      </c>
      <c r="F74" s="150"/>
      <c r="G74" s="71" t="s">
        <v>622</v>
      </c>
      <c r="H74" s="72">
        <v>0.112</v>
      </c>
      <c r="I74" s="73">
        <v>23.4</v>
      </c>
      <c r="J74" s="73">
        <v>2.62</v>
      </c>
    </row>
    <row r="75" spans="1:10" ht="39" customHeight="1">
      <c r="A75" s="69" t="s">
        <v>618</v>
      </c>
      <c r="B75" s="70" t="s">
        <v>671</v>
      </c>
      <c r="C75" s="69" t="s">
        <v>17</v>
      </c>
      <c r="D75" s="69" t="s">
        <v>672</v>
      </c>
      <c r="E75" s="150" t="s">
        <v>673</v>
      </c>
      <c r="F75" s="150"/>
      <c r="G75" s="71" t="s">
        <v>674</v>
      </c>
      <c r="H75" s="72">
        <v>1.32E-2</v>
      </c>
      <c r="I75" s="73">
        <v>23.42</v>
      </c>
      <c r="J75" s="73">
        <v>0.3</v>
      </c>
    </row>
    <row r="76" spans="1:10" ht="39" customHeight="1">
      <c r="A76" s="69" t="s">
        <v>618</v>
      </c>
      <c r="B76" s="70" t="s">
        <v>675</v>
      </c>
      <c r="C76" s="69" t="s">
        <v>17</v>
      </c>
      <c r="D76" s="69" t="s">
        <v>676</v>
      </c>
      <c r="E76" s="150" t="s">
        <v>673</v>
      </c>
      <c r="F76" s="150"/>
      <c r="G76" s="71" t="s">
        <v>677</v>
      </c>
      <c r="H76" s="72">
        <v>1.83E-2</v>
      </c>
      <c r="I76" s="73">
        <v>22.14</v>
      </c>
      <c r="J76" s="73">
        <v>0.4</v>
      </c>
    </row>
    <row r="77" spans="1:10" ht="25.9" customHeight="1">
      <c r="A77" s="74" t="s">
        <v>628</v>
      </c>
      <c r="B77" s="75" t="s">
        <v>687</v>
      </c>
      <c r="C77" s="74" t="s">
        <v>17</v>
      </c>
      <c r="D77" s="74" t="s">
        <v>688</v>
      </c>
      <c r="E77" s="151" t="s">
        <v>631</v>
      </c>
      <c r="F77" s="151"/>
      <c r="G77" s="76" t="s">
        <v>689</v>
      </c>
      <c r="H77" s="77">
        <v>0.19800000000000001</v>
      </c>
      <c r="I77" s="78">
        <v>39.71</v>
      </c>
      <c r="J77" s="78">
        <v>7.86</v>
      </c>
    </row>
    <row r="78" spans="1:10" ht="25.9" customHeight="1">
      <c r="A78" s="74" t="s">
        <v>628</v>
      </c>
      <c r="B78" s="75" t="s">
        <v>690</v>
      </c>
      <c r="C78" s="74" t="s">
        <v>17</v>
      </c>
      <c r="D78" s="74" t="s">
        <v>691</v>
      </c>
      <c r="E78" s="151" t="s">
        <v>631</v>
      </c>
      <c r="F78" s="151"/>
      <c r="G78" s="76" t="s">
        <v>638</v>
      </c>
      <c r="H78" s="77">
        <v>6.0000000000000001E-3</v>
      </c>
      <c r="I78" s="78">
        <v>23.18</v>
      </c>
      <c r="J78" s="78">
        <v>0.13</v>
      </c>
    </row>
    <row r="79" spans="1:10" ht="25.9" customHeight="1">
      <c r="A79" s="74" t="s">
        <v>628</v>
      </c>
      <c r="B79" s="75" t="s">
        <v>692</v>
      </c>
      <c r="C79" s="74" t="s">
        <v>17</v>
      </c>
      <c r="D79" s="74" t="s">
        <v>693</v>
      </c>
      <c r="E79" s="151" t="s">
        <v>631</v>
      </c>
      <c r="F79" s="151"/>
      <c r="G79" s="76" t="s">
        <v>638</v>
      </c>
      <c r="H79" s="77">
        <v>1.1999999999999999E-3</v>
      </c>
      <c r="I79" s="78">
        <v>63.52</v>
      </c>
      <c r="J79" s="78">
        <v>7.0000000000000007E-2</v>
      </c>
    </row>
    <row r="80" spans="1:10" ht="24" customHeight="1">
      <c r="A80" s="74" t="s">
        <v>628</v>
      </c>
      <c r="B80" s="75" t="s">
        <v>694</v>
      </c>
      <c r="C80" s="74" t="s">
        <v>17</v>
      </c>
      <c r="D80" s="74" t="s">
        <v>695</v>
      </c>
      <c r="E80" s="151" t="s">
        <v>631</v>
      </c>
      <c r="F80" s="151"/>
      <c r="G80" s="76" t="s">
        <v>638</v>
      </c>
      <c r="H80" s="77">
        <v>4.4999999999999998E-2</v>
      </c>
      <c r="I80" s="78">
        <v>311.45</v>
      </c>
      <c r="J80" s="78">
        <v>14.01</v>
      </c>
    </row>
    <row r="81" spans="1:10" ht="25.9" customHeight="1">
      <c r="A81" s="74" t="s">
        <v>628</v>
      </c>
      <c r="B81" s="75" t="s">
        <v>696</v>
      </c>
      <c r="C81" s="74" t="s">
        <v>17</v>
      </c>
      <c r="D81" s="74" t="s">
        <v>697</v>
      </c>
      <c r="E81" s="151" t="s">
        <v>631</v>
      </c>
      <c r="F81" s="151"/>
      <c r="G81" s="76" t="s">
        <v>35</v>
      </c>
      <c r="H81" s="77">
        <v>1.05</v>
      </c>
      <c r="I81" s="78">
        <v>25.85</v>
      </c>
      <c r="J81" s="78">
        <v>27.14</v>
      </c>
    </row>
    <row r="82" spans="1:10">
      <c r="A82" s="79"/>
      <c r="B82" s="79"/>
      <c r="C82" s="79"/>
      <c r="D82" s="79"/>
      <c r="E82" s="79" t="s">
        <v>639</v>
      </c>
      <c r="F82" s="80">
        <v>4.75</v>
      </c>
      <c r="G82" s="79" t="s">
        <v>640</v>
      </c>
      <c r="H82" s="80">
        <v>0</v>
      </c>
      <c r="I82" s="79" t="s">
        <v>641</v>
      </c>
      <c r="J82" s="80">
        <v>4.75</v>
      </c>
    </row>
    <row r="83" spans="1:10">
      <c r="A83" s="79"/>
      <c r="B83" s="79"/>
      <c r="C83" s="79"/>
      <c r="D83" s="79"/>
      <c r="E83" s="79" t="s">
        <v>642</v>
      </c>
      <c r="F83" s="80">
        <v>16.28</v>
      </c>
      <c r="G83" s="79"/>
      <c r="H83" s="152" t="s">
        <v>643</v>
      </c>
      <c r="I83" s="152"/>
      <c r="J83" s="80">
        <v>72.78</v>
      </c>
    </row>
    <row r="84" spans="1:10" ht="30" customHeight="1" thickBot="1">
      <c r="A84" s="81"/>
      <c r="B84" s="81"/>
      <c r="C84" s="81"/>
      <c r="D84" s="81"/>
      <c r="E84" s="81"/>
      <c r="F84" s="81"/>
      <c r="G84" s="81" t="s">
        <v>644</v>
      </c>
      <c r="H84" s="82">
        <v>380.62</v>
      </c>
      <c r="I84" s="81" t="s">
        <v>645</v>
      </c>
      <c r="J84" s="83">
        <v>27701.52</v>
      </c>
    </row>
    <row r="85" spans="1:10" ht="1.1499999999999999" customHeight="1" thickTop="1">
      <c r="A85" s="84"/>
      <c r="B85" s="84"/>
      <c r="C85" s="84"/>
      <c r="D85" s="84"/>
      <c r="E85" s="84"/>
      <c r="F85" s="84"/>
      <c r="G85" s="84"/>
      <c r="H85" s="84"/>
      <c r="I85" s="84"/>
      <c r="J85" s="84"/>
    </row>
    <row r="86" spans="1:10" ht="24" customHeight="1">
      <c r="A86" s="58" t="s">
        <v>42</v>
      </c>
      <c r="B86" s="58"/>
      <c r="C86" s="58"/>
      <c r="D86" s="58" t="s">
        <v>43</v>
      </c>
      <c r="E86" s="58"/>
      <c r="F86" s="155"/>
      <c r="G86" s="155"/>
      <c r="H86" s="59"/>
      <c r="I86" s="58"/>
      <c r="J86" s="60">
        <v>1669.46</v>
      </c>
    </row>
    <row r="87" spans="1:10" ht="18" customHeight="1">
      <c r="A87" s="61" t="s">
        <v>44</v>
      </c>
      <c r="B87" s="62" t="s">
        <v>4</v>
      </c>
      <c r="C87" s="61" t="s">
        <v>5</v>
      </c>
      <c r="D87" s="61" t="s">
        <v>6</v>
      </c>
      <c r="E87" s="153" t="s">
        <v>615</v>
      </c>
      <c r="F87" s="153"/>
      <c r="G87" s="63" t="s">
        <v>7</v>
      </c>
      <c r="H87" s="62" t="s">
        <v>8</v>
      </c>
      <c r="I87" s="62" t="s">
        <v>9</v>
      </c>
      <c r="J87" s="62" t="s">
        <v>11</v>
      </c>
    </row>
    <row r="88" spans="1:10" ht="25.9" customHeight="1">
      <c r="A88" s="64" t="s">
        <v>616</v>
      </c>
      <c r="B88" s="65" t="s">
        <v>45</v>
      </c>
      <c r="C88" s="64" t="s">
        <v>17</v>
      </c>
      <c r="D88" s="64" t="s">
        <v>46</v>
      </c>
      <c r="E88" s="156" t="s">
        <v>627</v>
      </c>
      <c r="F88" s="156"/>
      <c r="G88" s="66" t="s">
        <v>35</v>
      </c>
      <c r="H88" s="67">
        <v>1</v>
      </c>
      <c r="I88" s="68">
        <v>49.85</v>
      </c>
      <c r="J88" s="68">
        <v>49.85</v>
      </c>
    </row>
    <row r="89" spans="1:10" ht="52.15" customHeight="1">
      <c r="A89" s="69" t="s">
        <v>618</v>
      </c>
      <c r="B89" s="70" t="s">
        <v>698</v>
      </c>
      <c r="C89" s="69" t="s">
        <v>17</v>
      </c>
      <c r="D89" s="69" t="s">
        <v>699</v>
      </c>
      <c r="E89" s="150" t="s">
        <v>621</v>
      </c>
      <c r="F89" s="150"/>
      <c r="G89" s="71" t="s">
        <v>60</v>
      </c>
      <c r="H89" s="72">
        <v>1.9E-3</v>
      </c>
      <c r="I89" s="73">
        <v>728.61</v>
      </c>
      <c r="J89" s="73">
        <v>1.38</v>
      </c>
    </row>
    <row r="90" spans="1:10" ht="24" customHeight="1">
      <c r="A90" s="69" t="s">
        <v>618</v>
      </c>
      <c r="B90" s="70" t="s">
        <v>700</v>
      </c>
      <c r="C90" s="69" t="s">
        <v>17</v>
      </c>
      <c r="D90" s="69" t="s">
        <v>681</v>
      </c>
      <c r="E90" s="150" t="s">
        <v>621</v>
      </c>
      <c r="F90" s="150"/>
      <c r="G90" s="71" t="s">
        <v>622</v>
      </c>
      <c r="H90" s="72">
        <v>8.4000000000000005E-2</v>
      </c>
      <c r="I90" s="73">
        <v>23.96</v>
      </c>
      <c r="J90" s="73">
        <v>2.0099999999999998</v>
      </c>
    </row>
    <row r="91" spans="1:10" ht="24" customHeight="1">
      <c r="A91" s="69" t="s">
        <v>618</v>
      </c>
      <c r="B91" s="70" t="s">
        <v>623</v>
      </c>
      <c r="C91" s="69" t="s">
        <v>17</v>
      </c>
      <c r="D91" s="69" t="s">
        <v>624</v>
      </c>
      <c r="E91" s="150" t="s">
        <v>621</v>
      </c>
      <c r="F91" s="150"/>
      <c r="G91" s="71" t="s">
        <v>622</v>
      </c>
      <c r="H91" s="72">
        <v>0.10199999999999999</v>
      </c>
      <c r="I91" s="73">
        <v>19.22</v>
      </c>
      <c r="J91" s="73">
        <v>1.96</v>
      </c>
    </row>
    <row r="92" spans="1:10" ht="25.9" customHeight="1">
      <c r="A92" s="69" t="s">
        <v>618</v>
      </c>
      <c r="B92" s="70" t="s">
        <v>701</v>
      </c>
      <c r="C92" s="69" t="s">
        <v>17</v>
      </c>
      <c r="D92" s="69" t="s">
        <v>702</v>
      </c>
      <c r="E92" s="150" t="s">
        <v>627</v>
      </c>
      <c r="F92" s="150"/>
      <c r="G92" s="71" t="s">
        <v>19</v>
      </c>
      <c r="H92" s="72">
        <v>0.17</v>
      </c>
      <c r="I92" s="73">
        <v>158.44999999999999</v>
      </c>
      <c r="J92" s="73">
        <v>26.93</v>
      </c>
    </row>
    <row r="93" spans="1:10" ht="25.9" customHeight="1">
      <c r="A93" s="69" t="s">
        <v>618</v>
      </c>
      <c r="B93" s="70" t="s">
        <v>703</v>
      </c>
      <c r="C93" s="69" t="s">
        <v>17</v>
      </c>
      <c r="D93" s="69" t="s">
        <v>704</v>
      </c>
      <c r="E93" s="150" t="s">
        <v>627</v>
      </c>
      <c r="F93" s="150"/>
      <c r="G93" s="71" t="s">
        <v>638</v>
      </c>
      <c r="H93" s="72">
        <v>0.49</v>
      </c>
      <c r="I93" s="73">
        <v>10.09</v>
      </c>
      <c r="J93" s="73">
        <v>4.9400000000000004</v>
      </c>
    </row>
    <row r="94" spans="1:10" ht="39" customHeight="1">
      <c r="A94" s="69" t="s">
        <v>618</v>
      </c>
      <c r="B94" s="70" t="s">
        <v>705</v>
      </c>
      <c r="C94" s="69" t="s">
        <v>17</v>
      </c>
      <c r="D94" s="69" t="s">
        <v>706</v>
      </c>
      <c r="E94" s="150" t="s">
        <v>627</v>
      </c>
      <c r="F94" s="150"/>
      <c r="G94" s="71" t="s">
        <v>60</v>
      </c>
      <c r="H94" s="72">
        <v>1.7999999999999999E-2</v>
      </c>
      <c r="I94" s="73">
        <v>626.38</v>
      </c>
      <c r="J94" s="73">
        <v>11.27</v>
      </c>
    </row>
    <row r="95" spans="1:10" ht="25.9" customHeight="1">
      <c r="A95" s="74" t="s">
        <v>628</v>
      </c>
      <c r="B95" s="75" t="s">
        <v>707</v>
      </c>
      <c r="C95" s="74" t="s">
        <v>17</v>
      </c>
      <c r="D95" s="74" t="s">
        <v>708</v>
      </c>
      <c r="E95" s="151" t="s">
        <v>631</v>
      </c>
      <c r="F95" s="151"/>
      <c r="G95" s="76" t="s">
        <v>602</v>
      </c>
      <c r="H95" s="77">
        <v>6.0000000000000001E-3</v>
      </c>
      <c r="I95" s="78">
        <v>7.96</v>
      </c>
      <c r="J95" s="78">
        <v>0.04</v>
      </c>
    </row>
    <row r="96" spans="1:10" ht="39" customHeight="1">
      <c r="A96" s="74" t="s">
        <v>628</v>
      </c>
      <c r="B96" s="75" t="s">
        <v>709</v>
      </c>
      <c r="C96" s="74" t="s">
        <v>17</v>
      </c>
      <c r="D96" s="74" t="s">
        <v>710</v>
      </c>
      <c r="E96" s="151" t="s">
        <v>631</v>
      </c>
      <c r="F96" s="151"/>
      <c r="G96" s="76" t="s">
        <v>117</v>
      </c>
      <c r="H96" s="77">
        <v>6</v>
      </c>
      <c r="I96" s="78">
        <v>0.22</v>
      </c>
      <c r="J96" s="78">
        <v>1.32</v>
      </c>
    </row>
    <row r="97" spans="1:10">
      <c r="A97" s="79"/>
      <c r="B97" s="79"/>
      <c r="C97" s="79"/>
      <c r="D97" s="79"/>
      <c r="E97" s="79" t="s">
        <v>639</v>
      </c>
      <c r="F97" s="80">
        <v>7.2</v>
      </c>
      <c r="G97" s="79" t="s">
        <v>640</v>
      </c>
      <c r="H97" s="80">
        <v>0</v>
      </c>
      <c r="I97" s="79" t="s">
        <v>641</v>
      </c>
      <c r="J97" s="80">
        <v>7.2</v>
      </c>
    </row>
    <row r="98" spans="1:10">
      <c r="A98" s="79"/>
      <c r="B98" s="79"/>
      <c r="C98" s="79"/>
      <c r="D98" s="79"/>
      <c r="E98" s="79" t="s">
        <v>642</v>
      </c>
      <c r="F98" s="80">
        <v>14.36</v>
      </c>
      <c r="G98" s="79"/>
      <c r="H98" s="152" t="s">
        <v>643</v>
      </c>
      <c r="I98" s="152"/>
      <c r="J98" s="80">
        <v>64.209999999999994</v>
      </c>
    </row>
    <row r="99" spans="1:10" ht="30" customHeight="1" thickBot="1">
      <c r="A99" s="81"/>
      <c r="B99" s="81"/>
      <c r="C99" s="81"/>
      <c r="D99" s="81"/>
      <c r="E99" s="81"/>
      <c r="F99" s="81"/>
      <c r="G99" s="81" t="s">
        <v>644</v>
      </c>
      <c r="H99" s="82">
        <v>26</v>
      </c>
      <c r="I99" s="81" t="s">
        <v>645</v>
      </c>
      <c r="J99" s="83">
        <v>1669.46</v>
      </c>
    </row>
    <row r="100" spans="1:10" ht="1.1499999999999999" customHeight="1" thickTop="1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  <row r="101" spans="1:10" ht="24" customHeight="1">
      <c r="A101" s="58" t="s">
        <v>47</v>
      </c>
      <c r="B101" s="58"/>
      <c r="C101" s="58"/>
      <c r="D101" s="58" t="s">
        <v>48</v>
      </c>
      <c r="E101" s="58"/>
      <c r="F101" s="155"/>
      <c r="G101" s="155"/>
      <c r="H101" s="59"/>
      <c r="I101" s="58"/>
      <c r="J101" s="60">
        <v>78985.990000000005</v>
      </c>
    </row>
    <row r="102" spans="1:10" ht="18" customHeight="1">
      <c r="A102" s="61" t="s">
        <v>49</v>
      </c>
      <c r="B102" s="62" t="s">
        <v>4</v>
      </c>
      <c r="C102" s="61" t="s">
        <v>5</v>
      </c>
      <c r="D102" s="61" t="s">
        <v>6</v>
      </c>
      <c r="E102" s="153" t="s">
        <v>615</v>
      </c>
      <c r="F102" s="153"/>
      <c r="G102" s="63" t="s">
        <v>7</v>
      </c>
      <c r="H102" s="62" t="s">
        <v>8</v>
      </c>
      <c r="I102" s="62" t="s">
        <v>9</v>
      </c>
      <c r="J102" s="62" t="s">
        <v>11</v>
      </c>
    </row>
    <row r="103" spans="1:10" ht="39" customHeight="1">
      <c r="A103" s="64" t="s">
        <v>616</v>
      </c>
      <c r="B103" s="65" t="s">
        <v>50</v>
      </c>
      <c r="C103" s="64" t="s">
        <v>17</v>
      </c>
      <c r="D103" s="64" t="s">
        <v>51</v>
      </c>
      <c r="E103" s="156" t="s">
        <v>711</v>
      </c>
      <c r="F103" s="156"/>
      <c r="G103" s="66" t="s">
        <v>19</v>
      </c>
      <c r="H103" s="67">
        <v>1</v>
      </c>
      <c r="I103" s="68">
        <v>126.3</v>
      </c>
      <c r="J103" s="68">
        <v>126.3</v>
      </c>
    </row>
    <row r="104" spans="1:10" ht="25.9" customHeight="1">
      <c r="A104" s="69" t="s">
        <v>618</v>
      </c>
      <c r="B104" s="70" t="s">
        <v>712</v>
      </c>
      <c r="C104" s="69" t="s">
        <v>17</v>
      </c>
      <c r="D104" s="69" t="s">
        <v>713</v>
      </c>
      <c r="E104" s="150" t="s">
        <v>621</v>
      </c>
      <c r="F104" s="150"/>
      <c r="G104" s="71" t="s">
        <v>622</v>
      </c>
      <c r="H104" s="72">
        <v>0.2102</v>
      </c>
      <c r="I104" s="73">
        <v>19.53</v>
      </c>
      <c r="J104" s="73">
        <v>4.0999999999999996</v>
      </c>
    </row>
    <row r="105" spans="1:10" ht="24" customHeight="1">
      <c r="A105" s="69" t="s">
        <v>618</v>
      </c>
      <c r="B105" s="70" t="s">
        <v>714</v>
      </c>
      <c r="C105" s="69" t="s">
        <v>17</v>
      </c>
      <c r="D105" s="69" t="s">
        <v>715</v>
      </c>
      <c r="E105" s="150" t="s">
        <v>621</v>
      </c>
      <c r="F105" s="150"/>
      <c r="G105" s="71" t="s">
        <v>622</v>
      </c>
      <c r="H105" s="72">
        <v>0.93240000000000001</v>
      </c>
      <c r="I105" s="73">
        <v>20.190000000000001</v>
      </c>
      <c r="J105" s="73">
        <v>18.82</v>
      </c>
    </row>
    <row r="106" spans="1:10" ht="25.9" customHeight="1">
      <c r="A106" s="74" t="s">
        <v>628</v>
      </c>
      <c r="B106" s="75" t="s">
        <v>716</v>
      </c>
      <c r="C106" s="74" t="s">
        <v>17</v>
      </c>
      <c r="D106" s="74" t="s">
        <v>717</v>
      </c>
      <c r="E106" s="151" t="s">
        <v>631</v>
      </c>
      <c r="F106" s="151"/>
      <c r="G106" s="76" t="s">
        <v>602</v>
      </c>
      <c r="H106" s="77">
        <v>0.58720000000000006</v>
      </c>
      <c r="I106" s="78">
        <v>26.5</v>
      </c>
      <c r="J106" s="78">
        <v>15.56</v>
      </c>
    </row>
    <row r="107" spans="1:10" ht="25.9" customHeight="1">
      <c r="A107" s="74" t="s">
        <v>628</v>
      </c>
      <c r="B107" s="75" t="s">
        <v>718</v>
      </c>
      <c r="C107" s="74" t="s">
        <v>17</v>
      </c>
      <c r="D107" s="74" t="s">
        <v>719</v>
      </c>
      <c r="E107" s="151" t="s">
        <v>631</v>
      </c>
      <c r="F107" s="151"/>
      <c r="G107" s="76" t="s">
        <v>19</v>
      </c>
      <c r="H107" s="77">
        <v>1.1318999999999999</v>
      </c>
      <c r="I107" s="78">
        <v>75.760000000000005</v>
      </c>
      <c r="J107" s="78">
        <v>85.75</v>
      </c>
    </row>
    <row r="108" spans="1:10" ht="24" customHeight="1">
      <c r="A108" s="74" t="s">
        <v>628</v>
      </c>
      <c r="B108" s="75" t="s">
        <v>720</v>
      </c>
      <c r="C108" s="74" t="s">
        <v>17</v>
      </c>
      <c r="D108" s="74" t="s">
        <v>721</v>
      </c>
      <c r="E108" s="151" t="s">
        <v>631</v>
      </c>
      <c r="F108" s="151"/>
      <c r="G108" s="76" t="s">
        <v>638</v>
      </c>
      <c r="H108" s="77">
        <v>0.26</v>
      </c>
      <c r="I108" s="78">
        <v>7.97</v>
      </c>
      <c r="J108" s="78">
        <v>2.0699999999999998</v>
      </c>
    </row>
    <row r="109" spans="1:10">
      <c r="A109" s="79"/>
      <c r="B109" s="79"/>
      <c r="C109" s="79"/>
      <c r="D109" s="79"/>
      <c r="E109" s="79" t="s">
        <v>639</v>
      </c>
      <c r="F109" s="80">
        <v>14.48</v>
      </c>
      <c r="G109" s="79" t="s">
        <v>640</v>
      </c>
      <c r="H109" s="80">
        <v>0</v>
      </c>
      <c r="I109" s="79" t="s">
        <v>641</v>
      </c>
      <c r="J109" s="80">
        <v>14.48</v>
      </c>
    </row>
    <row r="110" spans="1:10">
      <c r="A110" s="79"/>
      <c r="B110" s="79"/>
      <c r="C110" s="79"/>
      <c r="D110" s="79"/>
      <c r="E110" s="79" t="s">
        <v>642</v>
      </c>
      <c r="F110" s="80">
        <v>36.39</v>
      </c>
      <c r="G110" s="79"/>
      <c r="H110" s="152" t="s">
        <v>643</v>
      </c>
      <c r="I110" s="152"/>
      <c r="J110" s="80">
        <v>162.69</v>
      </c>
    </row>
    <row r="111" spans="1:10" ht="30" customHeight="1" thickBot="1">
      <c r="A111" s="81"/>
      <c r="B111" s="81"/>
      <c r="C111" s="81"/>
      <c r="D111" s="81"/>
      <c r="E111" s="81"/>
      <c r="F111" s="81"/>
      <c r="G111" s="81" t="s">
        <v>644</v>
      </c>
      <c r="H111" s="82">
        <v>485.5</v>
      </c>
      <c r="I111" s="81" t="s">
        <v>645</v>
      </c>
      <c r="J111" s="83">
        <v>78985.990000000005</v>
      </c>
    </row>
    <row r="112" spans="1:10" ht="1.1499999999999999" customHeight="1" thickTop="1">
      <c r="A112" s="84"/>
      <c r="B112" s="84"/>
      <c r="C112" s="84"/>
      <c r="D112" s="84"/>
      <c r="E112" s="84"/>
      <c r="F112" s="84"/>
      <c r="G112" s="84"/>
      <c r="H112" s="84"/>
      <c r="I112" s="84"/>
      <c r="J112" s="84"/>
    </row>
    <row r="113" spans="1:10" ht="24" customHeight="1">
      <c r="A113" s="58" t="s">
        <v>52</v>
      </c>
      <c r="B113" s="58"/>
      <c r="C113" s="58"/>
      <c r="D113" s="58" t="s">
        <v>53</v>
      </c>
      <c r="E113" s="58"/>
      <c r="F113" s="155"/>
      <c r="G113" s="155"/>
      <c r="H113" s="59"/>
      <c r="I113" s="58"/>
      <c r="J113" s="60">
        <v>424592.49</v>
      </c>
    </row>
    <row r="114" spans="1:10" ht="18" customHeight="1">
      <c r="A114" s="61" t="s">
        <v>54</v>
      </c>
      <c r="B114" s="62" t="s">
        <v>4</v>
      </c>
      <c r="C114" s="61" t="s">
        <v>5</v>
      </c>
      <c r="D114" s="61" t="s">
        <v>6</v>
      </c>
      <c r="E114" s="153" t="s">
        <v>615</v>
      </c>
      <c r="F114" s="153"/>
      <c r="G114" s="63" t="s">
        <v>7</v>
      </c>
      <c r="H114" s="62" t="s">
        <v>8</v>
      </c>
      <c r="I114" s="62" t="s">
        <v>9</v>
      </c>
      <c r="J114" s="62" t="s">
        <v>11</v>
      </c>
    </row>
    <row r="115" spans="1:10" ht="52.15" customHeight="1">
      <c r="A115" s="64" t="s">
        <v>616</v>
      </c>
      <c r="B115" s="65" t="s">
        <v>55</v>
      </c>
      <c r="C115" s="64" t="s">
        <v>17</v>
      </c>
      <c r="D115" s="64" t="s">
        <v>56</v>
      </c>
      <c r="E115" s="156" t="s">
        <v>722</v>
      </c>
      <c r="F115" s="156"/>
      <c r="G115" s="66" t="s">
        <v>19</v>
      </c>
      <c r="H115" s="67">
        <v>1</v>
      </c>
      <c r="I115" s="68">
        <v>96.68</v>
      </c>
      <c r="J115" s="68">
        <v>96.68</v>
      </c>
    </row>
    <row r="116" spans="1:10" ht="39" customHeight="1">
      <c r="A116" s="69" t="s">
        <v>618</v>
      </c>
      <c r="B116" s="70" t="s">
        <v>723</v>
      </c>
      <c r="C116" s="69" t="s">
        <v>17</v>
      </c>
      <c r="D116" s="69" t="s">
        <v>724</v>
      </c>
      <c r="E116" s="150" t="s">
        <v>621</v>
      </c>
      <c r="F116" s="150"/>
      <c r="G116" s="71" t="s">
        <v>60</v>
      </c>
      <c r="H116" s="72">
        <v>6.0699999999999997E-2</v>
      </c>
      <c r="I116" s="73">
        <v>852.54</v>
      </c>
      <c r="J116" s="73">
        <v>51.74</v>
      </c>
    </row>
    <row r="117" spans="1:10" ht="24" customHeight="1">
      <c r="A117" s="69" t="s">
        <v>618</v>
      </c>
      <c r="B117" s="70" t="s">
        <v>700</v>
      </c>
      <c r="C117" s="69" t="s">
        <v>17</v>
      </c>
      <c r="D117" s="69" t="s">
        <v>681</v>
      </c>
      <c r="E117" s="150" t="s">
        <v>621</v>
      </c>
      <c r="F117" s="150"/>
      <c r="G117" s="71" t="s">
        <v>622</v>
      </c>
      <c r="H117" s="72">
        <v>0.45400000000000001</v>
      </c>
      <c r="I117" s="73">
        <v>23.96</v>
      </c>
      <c r="J117" s="73">
        <v>10.87</v>
      </c>
    </row>
    <row r="118" spans="1:10" ht="24" customHeight="1">
      <c r="A118" s="69" t="s">
        <v>618</v>
      </c>
      <c r="B118" s="70" t="s">
        <v>623</v>
      </c>
      <c r="C118" s="69" t="s">
        <v>17</v>
      </c>
      <c r="D118" s="69" t="s">
        <v>624</v>
      </c>
      <c r="E118" s="150" t="s">
        <v>621</v>
      </c>
      <c r="F118" s="150"/>
      <c r="G118" s="71" t="s">
        <v>622</v>
      </c>
      <c r="H118" s="72">
        <v>0.22700000000000001</v>
      </c>
      <c r="I118" s="73">
        <v>19.22</v>
      </c>
      <c r="J118" s="73">
        <v>4.3600000000000003</v>
      </c>
    </row>
    <row r="119" spans="1:10" ht="25.9" customHeight="1">
      <c r="A119" s="74" t="s">
        <v>628</v>
      </c>
      <c r="B119" s="75" t="s">
        <v>725</v>
      </c>
      <c r="C119" s="74" t="s">
        <v>17</v>
      </c>
      <c r="D119" s="74" t="s">
        <v>726</v>
      </c>
      <c r="E119" s="151" t="s">
        <v>631</v>
      </c>
      <c r="F119" s="151"/>
      <c r="G119" s="76" t="s">
        <v>19</v>
      </c>
      <c r="H119" s="77">
        <v>1.143</v>
      </c>
      <c r="I119" s="78">
        <v>16.989999999999998</v>
      </c>
      <c r="J119" s="78">
        <v>19.41</v>
      </c>
    </row>
    <row r="120" spans="1:10" ht="24" customHeight="1">
      <c r="A120" s="74" t="s">
        <v>628</v>
      </c>
      <c r="B120" s="75" t="s">
        <v>727</v>
      </c>
      <c r="C120" s="74" t="s">
        <v>17</v>
      </c>
      <c r="D120" s="74" t="s">
        <v>728</v>
      </c>
      <c r="E120" s="151" t="s">
        <v>631</v>
      </c>
      <c r="F120" s="151"/>
      <c r="G120" s="76" t="s">
        <v>19</v>
      </c>
      <c r="H120" s="77">
        <v>1.4350000000000001</v>
      </c>
      <c r="I120" s="78">
        <v>7.18</v>
      </c>
      <c r="J120" s="78">
        <v>10.3</v>
      </c>
    </row>
    <row r="121" spans="1:10">
      <c r="A121" s="79"/>
      <c r="B121" s="79"/>
      <c r="C121" s="79"/>
      <c r="D121" s="79"/>
      <c r="E121" s="79" t="s">
        <v>639</v>
      </c>
      <c r="F121" s="80">
        <v>18.21</v>
      </c>
      <c r="G121" s="79" t="s">
        <v>640</v>
      </c>
      <c r="H121" s="80">
        <v>0</v>
      </c>
      <c r="I121" s="79" t="s">
        <v>641</v>
      </c>
      <c r="J121" s="80">
        <v>18.21</v>
      </c>
    </row>
    <row r="122" spans="1:10">
      <c r="A122" s="79"/>
      <c r="B122" s="79"/>
      <c r="C122" s="79"/>
      <c r="D122" s="79"/>
      <c r="E122" s="79" t="s">
        <v>642</v>
      </c>
      <c r="F122" s="80">
        <v>27.86</v>
      </c>
      <c r="G122" s="79"/>
      <c r="H122" s="152" t="s">
        <v>643</v>
      </c>
      <c r="I122" s="152"/>
      <c r="J122" s="80">
        <v>124.54</v>
      </c>
    </row>
    <row r="123" spans="1:10" ht="30" customHeight="1" thickBot="1">
      <c r="A123" s="81"/>
      <c r="B123" s="81"/>
      <c r="C123" s="81"/>
      <c r="D123" s="81"/>
      <c r="E123" s="81"/>
      <c r="F123" s="81"/>
      <c r="G123" s="81" t="s">
        <v>644</v>
      </c>
      <c r="H123" s="82">
        <v>396.4</v>
      </c>
      <c r="I123" s="81" t="s">
        <v>645</v>
      </c>
      <c r="J123" s="83">
        <v>49367.65</v>
      </c>
    </row>
    <row r="124" spans="1:10" ht="1.1499999999999999" customHeight="1" thickTop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</row>
    <row r="125" spans="1:10" ht="18" customHeight="1">
      <c r="A125" s="61" t="s">
        <v>57</v>
      </c>
      <c r="B125" s="62" t="s">
        <v>4</v>
      </c>
      <c r="C125" s="61" t="s">
        <v>5</v>
      </c>
      <c r="D125" s="61" t="s">
        <v>6</v>
      </c>
      <c r="E125" s="153" t="s">
        <v>615</v>
      </c>
      <c r="F125" s="153"/>
      <c r="G125" s="63" t="s">
        <v>7</v>
      </c>
      <c r="H125" s="62" t="s">
        <v>8</v>
      </c>
      <c r="I125" s="62" t="s">
        <v>9</v>
      </c>
      <c r="J125" s="62" t="s">
        <v>11</v>
      </c>
    </row>
    <row r="126" spans="1:10" ht="39" customHeight="1">
      <c r="A126" s="64" t="s">
        <v>616</v>
      </c>
      <c r="B126" s="65" t="s">
        <v>58</v>
      </c>
      <c r="C126" s="64" t="s">
        <v>17</v>
      </c>
      <c r="D126" s="64" t="s">
        <v>59</v>
      </c>
      <c r="E126" s="156" t="s">
        <v>722</v>
      </c>
      <c r="F126" s="156"/>
      <c r="G126" s="66" t="s">
        <v>60</v>
      </c>
      <c r="H126" s="67">
        <v>1</v>
      </c>
      <c r="I126" s="68">
        <v>947.79</v>
      </c>
      <c r="J126" s="68">
        <v>947.79</v>
      </c>
    </row>
    <row r="127" spans="1:10" ht="24" customHeight="1">
      <c r="A127" s="69" t="s">
        <v>618</v>
      </c>
      <c r="B127" s="70" t="s">
        <v>619</v>
      </c>
      <c r="C127" s="69" t="s">
        <v>17</v>
      </c>
      <c r="D127" s="69" t="s">
        <v>620</v>
      </c>
      <c r="E127" s="150" t="s">
        <v>621</v>
      </c>
      <c r="F127" s="150"/>
      <c r="G127" s="71" t="s">
        <v>622</v>
      </c>
      <c r="H127" s="72">
        <v>1.6268</v>
      </c>
      <c r="I127" s="73">
        <v>23.61</v>
      </c>
      <c r="J127" s="73">
        <v>38.4</v>
      </c>
    </row>
    <row r="128" spans="1:10" ht="24" customHeight="1">
      <c r="A128" s="69" t="s">
        <v>618</v>
      </c>
      <c r="B128" s="70" t="s">
        <v>700</v>
      </c>
      <c r="C128" s="69" t="s">
        <v>17</v>
      </c>
      <c r="D128" s="69" t="s">
        <v>681</v>
      </c>
      <c r="E128" s="150" t="s">
        <v>621</v>
      </c>
      <c r="F128" s="150"/>
      <c r="G128" s="71" t="s">
        <v>622</v>
      </c>
      <c r="H128" s="72">
        <v>1.4149</v>
      </c>
      <c r="I128" s="73">
        <v>23.96</v>
      </c>
      <c r="J128" s="73">
        <v>33.9</v>
      </c>
    </row>
    <row r="129" spans="1:10" ht="24" customHeight="1">
      <c r="A129" s="69" t="s">
        <v>618</v>
      </c>
      <c r="B129" s="70" t="s">
        <v>623</v>
      </c>
      <c r="C129" s="69" t="s">
        <v>17</v>
      </c>
      <c r="D129" s="69" t="s">
        <v>624</v>
      </c>
      <c r="E129" s="150" t="s">
        <v>621</v>
      </c>
      <c r="F129" s="150"/>
      <c r="G129" s="71" t="s">
        <v>622</v>
      </c>
      <c r="H129" s="72">
        <v>3.0417000000000001</v>
      </c>
      <c r="I129" s="73">
        <v>19.22</v>
      </c>
      <c r="J129" s="73">
        <v>58.46</v>
      </c>
    </row>
    <row r="130" spans="1:10" ht="39" customHeight="1">
      <c r="A130" s="69" t="s">
        <v>618</v>
      </c>
      <c r="B130" s="70" t="s">
        <v>729</v>
      </c>
      <c r="C130" s="69" t="s">
        <v>17</v>
      </c>
      <c r="D130" s="69" t="s">
        <v>730</v>
      </c>
      <c r="E130" s="150" t="s">
        <v>627</v>
      </c>
      <c r="F130" s="150"/>
      <c r="G130" s="71" t="s">
        <v>60</v>
      </c>
      <c r="H130" s="72">
        <v>1.2315</v>
      </c>
      <c r="I130" s="73">
        <v>635.87</v>
      </c>
      <c r="J130" s="73">
        <v>783.07</v>
      </c>
    </row>
    <row r="131" spans="1:10" ht="25.9" customHeight="1">
      <c r="A131" s="74" t="s">
        <v>628</v>
      </c>
      <c r="B131" s="75" t="s">
        <v>707</v>
      </c>
      <c r="C131" s="74" t="s">
        <v>17</v>
      </c>
      <c r="D131" s="74" t="s">
        <v>708</v>
      </c>
      <c r="E131" s="151" t="s">
        <v>631</v>
      </c>
      <c r="F131" s="151"/>
      <c r="G131" s="76" t="s">
        <v>602</v>
      </c>
      <c r="H131" s="77">
        <v>2.1299999999999999E-2</v>
      </c>
      <c r="I131" s="78">
        <v>7.96</v>
      </c>
      <c r="J131" s="78">
        <v>0.16</v>
      </c>
    </row>
    <row r="132" spans="1:10" ht="25.9" customHeight="1">
      <c r="A132" s="74" t="s">
        <v>628</v>
      </c>
      <c r="B132" s="75" t="s">
        <v>731</v>
      </c>
      <c r="C132" s="74" t="s">
        <v>17</v>
      </c>
      <c r="D132" s="74" t="s">
        <v>732</v>
      </c>
      <c r="E132" s="151" t="s">
        <v>631</v>
      </c>
      <c r="F132" s="151"/>
      <c r="G132" s="76" t="s">
        <v>35</v>
      </c>
      <c r="H132" s="77">
        <v>3.125</v>
      </c>
      <c r="I132" s="78">
        <v>5.52</v>
      </c>
      <c r="J132" s="78">
        <v>17.25</v>
      </c>
    </row>
    <row r="133" spans="1:10" ht="25.9" customHeight="1">
      <c r="A133" s="74" t="s">
        <v>628</v>
      </c>
      <c r="B133" s="75" t="s">
        <v>733</v>
      </c>
      <c r="C133" s="74" t="s">
        <v>17</v>
      </c>
      <c r="D133" s="74" t="s">
        <v>734</v>
      </c>
      <c r="E133" s="151" t="s">
        <v>631</v>
      </c>
      <c r="F133" s="151"/>
      <c r="G133" s="76" t="s">
        <v>35</v>
      </c>
      <c r="H133" s="77">
        <v>2.5</v>
      </c>
      <c r="I133" s="78">
        <v>3.8</v>
      </c>
      <c r="J133" s="78">
        <v>9.5</v>
      </c>
    </row>
    <row r="134" spans="1:10" ht="24" customHeight="1">
      <c r="A134" s="74" t="s">
        <v>628</v>
      </c>
      <c r="B134" s="75" t="s">
        <v>735</v>
      </c>
      <c r="C134" s="74" t="s">
        <v>17</v>
      </c>
      <c r="D134" s="74" t="s">
        <v>736</v>
      </c>
      <c r="E134" s="151" t="s">
        <v>631</v>
      </c>
      <c r="F134" s="151"/>
      <c r="G134" s="76" t="s">
        <v>638</v>
      </c>
      <c r="H134" s="77">
        <v>0.2994</v>
      </c>
      <c r="I134" s="78">
        <v>23.58</v>
      </c>
      <c r="J134" s="78">
        <v>7.05</v>
      </c>
    </row>
    <row r="135" spans="1:10">
      <c r="A135" s="79"/>
      <c r="B135" s="79"/>
      <c r="C135" s="79"/>
      <c r="D135" s="79"/>
      <c r="E135" s="79" t="s">
        <v>639</v>
      </c>
      <c r="F135" s="80">
        <v>151.65</v>
      </c>
      <c r="G135" s="79" t="s">
        <v>640</v>
      </c>
      <c r="H135" s="80">
        <v>0</v>
      </c>
      <c r="I135" s="79" t="s">
        <v>641</v>
      </c>
      <c r="J135" s="80">
        <v>151.65</v>
      </c>
    </row>
    <row r="136" spans="1:10">
      <c r="A136" s="79"/>
      <c r="B136" s="79"/>
      <c r="C136" s="79"/>
      <c r="D136" s="79"/>
      <c r="E136" s="79" t="s">
        <v>642</v>
      </c>
      <c r="F136" s="80">
        <v>273.14999999999998</v>
      </c>
      <c r="G136" s="79"/>
      <c r="H136" s="152" t="s">
        <v>643</v>
      </c>
      <c r="I136" s="152"/>
      <c r="J136" s="80">
        <v>1220.94</v>
      </c>
    </row>
    <row r="137" spans="1:10" ht="30" customHeight="1" thickBot="1">
      <c r="A137" s="81"/>
      <c r="B137" s="81"/>
      <c r="C137" s="81"/>
      <c r="D137" s="81"/>
      <c r="E137" s="81"/>
      <c r="F137" s="81"/>
      <c r="G137" s="81" t="s">
        <v>644</v>
      </c>
      <c r="H137" s="82">
        <v>32.970999999999997</v>
      </c>
      <c r="I137" s="81" t="s">
        <v>645</v>
      </c>
      <c r="J137" s="83">
        <v>40255.61</v>
      </c>
    </row>
    <row r="138" spans="1:10" ht="1.1499999999999999" customHeight="1" thickTop="1">
      <c r="A138" s="84"/>
      <c r="B138" s="84"/>
      <c r="C138" s="84"/>
      <c r="D138" s="84"/>
      <c r="E138" s="84"/>
      <c r="F138" s="84"/>
      <c r="G138" s="84"/>
      <c r="H138" s="84"/>
      <c r="I138" s="84"/>
      <c r="J138" s="84"/>
    </row>
    <row r="139" spans="1:10" ht="18" customHeight="1">
      <c r="A139" s="61" t="s">
        <v>61</v>
      </c>
      <c r="B139" s="62" t="s">
        <v>4</v>
      </c>
      <c r="C139" s="61" t="s">
        <v>5</v>
      </c>
      <c r="D139" s="61" t="s">
        <v>6</v>
      </c>
      <c r="E139" s="153" t="s">
        <v>615</v>
      </c>
      <c r="F139" s="153"/>
      <c r="G139" s="63" t="s">
        <v>7</v>
      </c>
      <c r="H139" s="62" t="s">
        <v>8</v>
      </c>
      <c r="I139" s="62" t="s">
        <v>9</v>
      </c>
      <c r="J139" s="62" t="s">
        <v>11</v>
      </c>
    </row>
    <row r="140" spans="1:10" ht="39" customHeight="1">
      <c r="A140" s="64" t="s">
        <v>616</v>
      </c>
      <c r="B140" s="65" t="s">
        <v>62</v>
      </c>
      <c r="C140" s="64" t="s">
        <v>17</v>
      </c>
      <c r="D140" s="64" t="s">
        <v>63</v>
      </c>
      <c r="E140" s="156" t="s">
        <v>737</v>
      </c>
      <c r="F140" s="156"/>
      <c r="G140" s="66" t="s">
        <v>19</v>
      </c>
      <c r="H140" s="67">
        <v>1</v>
      </c>
      <c r="I140" s="68">
        <v>66.27</v>
      </c>
      <c r="J140" s="68">
        <v>66.27</v>
      </c>
    </row>
    <row r="141" spans="1:10" ht="24" customHeight="1">
      <c r="A141" s="69" t="s">
        <v>618</v>
      </c>
      <c r="B141" s="70" t="s">
        <v>738</v>
      </c>
      <c r="C141" s="69" t="s">
        <v>17</v>
      </c>
      <c r="D141" s="69" t="s">
        <v>739</v>
      </c>
      <c r="E141" s="150" t="s">
        <v>621</v>
      </c>
      <c r="F141" s="150"/>
      <c r="G141" s="71" t="s">
        <v>622</v>
      </c>
      <c r="H141" s="72">
        <v>9.6299999999999997E-2</v>
      </c>
      <c r="I141" s="73">
        <v>22.24</v>
      </c>
      <c r="J141" s="73">
        <v>2.14</v>
      </c>
    </row>
    <row r="142" spans="1:10" ht="24" customHeight="1">
      <c r="A142" s="69" t="s">
        <v>618</v>
      </c>
      <c r="B142" s="70" t="s">
        <v>623</v>
      </c>
      <c r="C142" s="69" t="s">
        <v>17</v>
      </c>
      <c r="D142" s="69" t="s">
        <v>624</v>
      </c>
      <c r="E142" s="150" t="s">
        <v>621</v>
      </c>
      <c r="F142" s="150"/>
      <c r="G142" s="71" t="s">
        <v>622</v>
      </c>
      <c r="H142" s="72">
        <v>9.6299999999999997E-2</v>
      </c>
      <c r="I142" s="73">
        <v>19.22</v>
      </c>
      <c r="J142" s="73">
        <v>1.85</v>
      </c>
    </row>
    <row r="143" spans="1:10" ht="39" customHeight="1">
      <c r="A143" s="69" t="s">
        <v>618</v>
      </c>
      <c r="B143" s="70" t="s">
        <v>740</v>
      </c>
      <c r="C143" s="69" t="s">
        <v>17</v>
      </c>
      <c r="D143" s="69" t="s">
        <v>741</v>
      </c>
      <c r="E143" s="150" t="s">
        <v>673</v>
      </c>
      <c r="F143" s="150"/>
      <c r="G143" s="71" t="s">
        <v>674</v>
      </c>
      <c r="H143" s="72">
        <v>4.1000000000000003E-3</v>
      </c>
      <c r="I143" s="73">
        <v>9.75</v>
      </c>
      <c r="J143" s="73">
        <v>0.03</v>
      </c>
    </row>
    <row r="144" spans="1:10" ht="39" customHeight="1">
      <c r="A144" s="69" t="s">
        <v>618</v>
      </c>
      <c r="B144" s="70" t="s">
        <v>742</v>
      </c>
      <c r="C144" s="69" t="s">
        <v>17</v>
      </c>
      <c r="D144" s="69" t="s">
        <v>743</v>
      </c>
      <c r="E144" s="150" t="s">
        <v>673</v>
      </c>
      <c r="F144" s="150"/>
      <c r="G144" s="71" t="s">
        <v>677</v>
      </c>
      <c r="H144" s="72">
        <v>4.41E-2</v>
      </c>
      <c r="I144" s="73">
        <v>0.57999999999999996</v>
      </c>
      <c r="J144" s="73">
        <v>0.02</v>
      </c>
    </row>
    <row r="145" spans="1:10" ht="52.15" customHeight="1">
      <c r="A145" s="69" t="s">
        <v>618</v>
      </c>
      <c r="B145" s="70" t="s">
        <v>744</v>
      </c>
      <c r="C145" s="69" t="s">
        <v>17</v>
      </c>
      <c r="D145" s="69" t="s">
        <v>745</v>
      </c>
      <c r="E145" s="150" t="s">
        <v>673</v>
      </c>
      <c r="F145" s="150"/>
      <c r="G145" s="71" t="s">
        <v>674</v>
      </c>
      <c r="H145" s="72">
        <v>3.8E-3</v>
      </c>
      <c r="I145" s="73">
        <v>10.87</v>
      </c>
      <c r="J145" s="73">
        <v>0.04</v>
      </c>
    </row>
    <row r="146" spans="1:10" ht="52.15" customHeight="1">
      <c r="A146" s="69" t="s">
        <v>618</v>
      </c>
      <c r="B146" s="70" t="s">
        <v>746</v>
      </c>
      <c r="C146" s="69" t="s">
        <v>17</v>
      </c>
      <c r="D146" s="69" t="s">
        <v>747</v>
      </c>
      <c r="E146" s="150" t="s">
        <v>673</v>
      </c>
      <c r="F146" s="150"/>
      <c r="G146" s="71" t="s">
        <v>677</v>
      </c>
      <c r="H146" s="72">
        <v>4.4400000000000002E-2</v>
      </c>
      <c r="I146" s="73">
        <v>1.1000000000000001</v>
      </c>
      <c r="J146" s="73">
        <v>0.04</v>
      </c>
    </row>
    <row r="147" spans="1:10" ht="25.9" customHeight="1">
      <c r="A147" s="74" t="s">
        <v>628</v>
      </c>
      <c r="B147" s="75" t="s">
        <v>748</v>
      </c>
      <c r="C147" s="74" t="s">
        <v>17</v>
      </c>
      <c r="D147" s="74" t="s">
        <v>749</v>
      </c>
      <c r="E147" s="151" t="s">
        <v>631</v>
      </c>
      <c r="F147" s="151"/>
      <c r="G147" s="76" t="s">
        <v>60</v>
      </c>
      <c r="H147" s="77">
        <v>5.6800000000000003E-2</v>
      </c>
      <c r="I147" s="78">
        <v>97.5</v>
      </c>
      <c r="J147" s="78">
        <v>5.53</v>
      </c>
    </row>
    <row r="148" spans="1:10" ht="25.9" customHeight="1">
      <c r="A148" s="74" t="s">
        <v>628</v>
      </c>
      <c r="B148" s="75" t="s">
        <v>750</v>
      </c>
      <c r="C148" s="74" t="s">
        <v>17</v>
      </c>
      <c r="D148" s="74" t="s">
        <v>751</v>
      </c>
      <c r="E148" s="151" t="s">
        <v>631</v>
      </c>
      <c r="F148" s="151"/>
      <c r="G148" s="76" t="s">
        <v>60</v>
      </c>
      <c r="H148" s="77">
        <v>1.1000000000000001E-3</v>
      </c>
      <c r="I148" s="78">
        <v>187.93</v>
      </c>
      <c r="J148" s="78">
        <v>0.2</v>
      </c>
    </row>
    <row r="149" spans="1:10" ht="39" customHeight="1">
      <c r="A149" s="74" t="s">
        <v>628</v>
      </c>
      <c r="B149" s="75" t="s">
        <v>752</v>
      </c>
      <c r="C149" s="74" t="s">
        <v>17</v>
      </c>
      <c r="D149" s="74" t="s">
        <v>753</v>
      </c>
      <c r="E149" s="151" t="s">
        <v>631</v>
      </c>
      <c r="F149" s="151"/>
      <c r="G149" s="76" t="s">
        <v>19</v>
      </c>
      <c r="H149" s="77">
        <v>1.0044999999999999</v>
      </c>
      <c r="I149" s="78">
        <v>56.17</v>
      </c>
      <c r="J149" s="78">
        <v>56.42</v>
      </c>
    </row>
    <row r="150" spans="1:10">
      <c r="A150" s="79"/>
      <c r="B150" s="79"/>
      <c r="C150" s="79"/>
      <c r="D150" s="79"/>
      <c r="E150" s="79" t="s">
        <v>639</v>
      </c>
      <c r="F150" s="80">
        <v>2.57</v>
      </c>
      <c r="G150" s="79" t="s">
        <v>640</v>
      </c>
      <c r="H150" s="80">
        <v>0</v>
      </c>
      <c r="I150" s="79" t="s">
        <v>641</v>
      </c>
      <c r="J150" s="80">
        <v>2.57</v>
      </c>
    </row>
    <row r="151" spans="1:10">
      <c r="A151" s="79"/>
      <c r="B151" s="79"/>
      <c r="C151" s="79"/>
      <c r="D151" s="79"/>
      <c r="E151" s="79" t="s">
        <v>642</v>
      </c>
      <c r="F151" s="80">
        <v>19.09</v>
      </c>
      <c r="G151" s="79"/>
      <c r="H151" s="152" t="s">
        <v>643</v>
      </c>
      <c r="I151" s="152"/>
      <c r="J151" s="80">
        <v>85.36</v>
      </c>
    </row>
    <row r="152" spans="1:10" ht="30" customHeight="1" thickBot="1">
      <c r="A152" s="81"/>
      <c r="B152" s="81"/>
      <c r="C152" s="81"/>
      <c r="D152" s="81"/>
      <c r="E152" s="81"/>
      <c r="F152" s="81"/>
      <c r="G152" s="81" t="s">
        <v>644</v>
      </c>
      <c r="H152" s="82">
        <v>92.51</v>
      </c>
      <c r="I152" s="81" t="s">
        <v>645</v>
      </c>
      <c r="J152" s="83">
        <v>7896.65</v>
      </c>
    </row>
    <row r="153" spans="1:10" ht="1.1499999999999999" customHeight="1" thickTop="1">
      <c r="A153" s="84"/>
      <c r="B153" s="84"/>
      <c r="C153" s="84"/>
      <c r="D153" s="84"/>
      <c r="E153" s="84"/>
      <c r="F153" s="84"/>
      <c r="G153" s="84"/>
      <c r="H153" s="84"/>
      <c r="I153" s="84"/>
      <c r="J153" s="84"/>
    </row>
    <row r="154" spans="1:10" ht="18" customHeight="1">
      <c r="A154" s="61" t="s">
        <v>64</v>
      </c>
      <c r="B154" s="62" t="s">
        <v>4</v>
      </c>
      <c r="C154" s="61" t="s">
        <v>5</v>
      </c>
      <c r="D154" s="61" t="s">
        <v>6</v>
      </c>
      <c r="E154" s="153" t="s">
        <v>615</v>
      </c>
      <c r="F154" s="153"/>
      <c r="G154" s="63" t="s">
        <v>7</v>
      </c>
      <c r="H154" s="62" t="s">
        <v>8</v>
      </c>
      <c r="I154" s="62" t="s">
        <v>9</v>
      </c>
      <c r="J154" s="62" t="s">
        <v>11</v>
      </c>
    </row>
    <row r="155" spans="1:10" ht="25.9" customHeight="1">
      <c r="A155" s="64" t="s">
        <v>616</v>
      </c>
      <c r="B155" s="65" t="s">
        <v>65</v>
      </c>
      <c r="C155" s="64" t="s">
        <v>17</v>
      </c>
      <c r="D155" s="64" t="s">
        <v>66</v>
      </c>
      <c r="E155" s="156" t="s">
        <v>627</v>
      </c>
      <c r="F155" s="156"/>
      <c r="G155" s="66" t="s">
        <v>60</v>
      </c>
      <c r="H155" s="67">
        <v>1</v>
      </c>
      <c r="I155" s="68">
        <v>314.16000000000003</v>
      </c>
      <c r="J155" s="68">
        <v>314.16000000000003</v>
      </c>
    </row>
    <row r="156" spans="1:10" ht="24" customHeight="1">
      <c r="A156" s="69" t="s">
        <v>618</v>
      </c>
      <c r="B156" s="70" t="s">
        <v>700</v>
      </c>
      <c r="C156" s="69" t="s">
        <v>17</v>
      </c>
      <c r="D156" s="69" t="s">
        <v>681</v>
      </c>
      <c r="E156" s="150" t="s">
        <v>621</v>
      </c>
      <c r="F156" s="150"/>
      <c r="G156" s="71" t="s">
        <v>622</v>
      </c>
      <c r="H156" s="72">
        <v>2.9079999999999999</v>
      </c>
      <c r="I156" s="73">
        <v>23.96</v>
      </c>
      <c r="J156" s="73">
        <v>69.67</v>
      </c>
    </row>
    <row r="157" spans="1:10" ht="24" customHeight="1">
      <c r="A157" s="69" t="s">
        <v>618</v>
      </c>
      <c r="B157" s="70" t="s">
        <v>623</v>
      </c>
      <c r="C157" s="69" t="s">
        <v>17</v>
      </c>
      <c r="D157" s="69" t="s">
        <v>624</v>
      </c>
      <c r="E157" s="150" t="s">
        <v>621</v>
      </c>
      <c r="F157" s="150"/>
      <c r="G157" s="71" t="s">
        <v>622</v>
      </c>
      <c r="H157" s="72">
        <v>0.92600000000000005</v>
      </c>
      <c r="I157" s="73">
        <v>19.22</v>
      </c>
      <c r="J157" s="73">
        <v>17.79</v>
      </c>
    </row>
    <row r="158" spans="1:10" ht="39" customHeight="1">
      <c r="A158" s="69" t="s">
        <v>618</v>
      </c>
      <c r="B158" s="70" t="s">
        <v>740</v>
      </c>
      <c r="C158" s="69" t="s">
        <v>17</v>
      </c>
      <c r="D158" s="69" t="s">
        <v>741</v>
      </c>
      <c r="E158" s="150" t="s">
        <v>673</v>
      </c>
      <c r="F158" s="150"/>
      <c r="G158" s="71" t="s">
        <v>674</v>
      </c>
      <c r="H158" s="72">
        <v>6.9000000000000006E-2</v>
      </c>
      <c r="I158" s="73">
        <v>9.75</v>
      </c>
      <c r="J158" s="73">
        <v>0.67</v>
      </c>
    </row>
    <row r="159" spans="1:10" ht="39" customHeight="1">
      <c r="A159" s="69" t="s">
        <v>618</v>
      </c>
      <c r="B159" s="70" t="s">
        <v>742</v>
      </c>
      <c r="C159" s="69" t="s">
        <v>17</v>
      </c>
      <c r="D159" s="69" t="s">
        <v>743</v>
      </c>
      <c r="E159" s="150" t="s">
        <v>673</v>
      </c>
      <c r="F159" s="150"/>
      <c r="G159" s="71" t="s">
        <v>677</v>
      </c>
      <c r="H159" s="72">
        <v>6.4000000000000001E-2</v>
      </c>
      <c r="I159" s="73">
        <v>0.57999999999999996</v>
      </c>
      <c r="J159" s="73">
        <v>0.03</v>
      </c>
    </row>
    <row r="160" spans="1:10" ht="25.9" customHeight="1">
      <c r="A160" s="74" t="s">
        <v>628</v>
      </c>
      <c r="B160" s="75" t="s">
        <v>754</v>
      </c>
      <c r="C160" s="74" t="s">
        <v>17</v>
      </c>
      <c r="D160" s="74" t="s">
        <v>755</v>
      </c>
      <c r="E160" s="151" t="s">
        <v>631</v>
      </c>
      <c r="F160" s="151"/>
      <c r="G160" s="76" t="s">
        <v>60</v>
      </c>
      <c r="H160" s="77">
        <v>1.1299999999999999</v>
      </c>
      <c r="I160" s="78">
        <v>200</v>
      </c>
      <c r="J160" s="78">
        <v>226</v>
      </c>
    </row>
    <row r="161" spans="1:10">
      <c r="A161" s="79"/>
      <c r="B161" s="79"/>
      <c r="C161" s="79"/>
      <c r="D161" s="79"/>
      <c r="E161" s="79" t="s">
        <v>639</v>
      </c>
      <c r="F161" s="80">
        <v>59.17</v>
      </c>
      <c r="G161" s="79" t="s">
        <v>640</v>
      </c>
      <c r="H161" s="80">
        <v>0</v>
      </c>
      <c r="I161" s="79" t="s">
        <v>641</v>
      </c>
      <c r="J161" s="80">
        <v>59.17</v>
      </c>
    </row>
    <row r="162" spans="1:10">
      <c r="A162" s="79"/>
      <c r="B162" s="79"/>
      <c r="C162" s="79"/>
      <c r="D162" s="79"/>
      <c r="E162" s="79" t="s">
        <v>642</v>
      </c>
      <c r="F162" s="80">
        <v>90.54</v>
      </c>
      <c r="G162" s="79"/>
      <c r="H162" s="152" t="s">
        <v>643</v>
      </c>
      <c r="I162" s="152"/>
      <c r="J162" s="80">
        <v>404.7</v>
      </c>
    </row>
    <row r="163" spans="1:10" ht="30" customHeight="1" thickBot="1">
      <c r="A163" s="81"/>
      <c r="B163" s="81"/>
      <c r="C163" s="81"/>
      <c r="D163" s="81"/>
      <c r="E163" s="81"/>
      <c r="F163" s="81"/>
      <c r="G163" s="81" t="s">
        <v>644</v>
      </c>
      <c r="H163" s="82">
        <v>20.98</v>
      </c>
      <c r="I163" s="81" t="s">
        <v>645</v>
      </c>
      <c r="J163" s="83">
        <v>8490.6</v>
      </c>
    </row>
    <row r="164" spans="1:10" ht="1.1499999999999999" customHeight="1" thickTop="1">
      <c r="A164" s="84"/>
      <c r="B164" s="84"/>
      <c r="C164" s="84"/>
      <c r="D164" s="84"/>
      <c r="E164" s="84"/>
      <c r="F164" s="84"/>
      <c r="G164" s="84"/>
      <c r="H164" s="84"/>
      <c r="I164" s="84"/>
      <c r="J164" s="84"/>
    </row>
    <row r="165" spans="1:10" ht="18" customHeight="1">
      <c r="A165" s="61" t="s">
        <v>67</v>
      </c>
      <c r="B165" s="62" t="s">
        <v>4</v>
      </c>
      <c r="C165" s="61" t="s">
        <v>5</v>
      </c>
      <c r="D165" s="61" t="s">
        <v>6</v>
      </c>
      <c r="E165" s="153" t="s">
        <v>615</v>
      </c>
      <c r="F165" s="153"/>
      <c r="G165" s="63" t="s">
        <v>7</v>
      </c>
      <c r="H165" s="62" t="s">
        <v>8</v>
      </c>
      <c r="I165" s="62" t="s">
        <v>9</v>
      </c>
      <c r="J165" s="62" t="s">
        <v>11</v>
      </c>
    </row>
    <row r="166" spans="1:10" ht="52.15" customHeight="1">
      <c r="A166" s="64" t="s">
        <v>616</v>
      </c>
      <c r="B166" s="65" t="s">
        <v>68</v>
      </c>
      <c r="C166" s="64" t="s">
        <v>17</v>
      </c>
      <c r="D166" s="64" t="s">
        <v>69</v>
      </c>
      <c r="E166" s="156" t="s">
        <v>756</v>
      </c>
      <c r="F166" s="156"/>
      <c r="G166" s="66" t="s">
        <v>35</v>
      </c>
      <c r="H166" s="67">
        <v>1</v>
      </c>
      <c r="I166" s="68">
        <v>63.63</v>
      </c>
      <c r="J166" s="68">
        <v>63.63</v>
      </c>
    </row>
    <row r="167" spans="1:10" ht="25.9" customHeight="1">
      <c r="A167" s="69" t="s">
        <v>618</v>
      </c>
      <c r="B167" s="70" t="s">
        <v>712</v>
      </c>
      <c r="C167" s="69" t="s">
        <v>17</v>
      </c>
      <c r="D167" s="69" t="s">
        <v>713</v>
      </c>
      <c r="E167" s="150" t="s">
        <v>621</v>
      </c>
      <c r="F167" s="150"/>
      <c r="G167" s="71" t="s">
        <v>622</v>
      </c>
      <c r="H167" s="72">
        <v>0.109</v>
      </c>
      <c r="I167" s="73">
        <v>19.53</v>
      </c>
      <c r="J167" s="73">
        <v>2.12</v>
      </c>
    </row>
    <row r="168" spans="1:10" ht="24" customHeight="1">
      <c r="A168" s="69" t="s">
        <v>618</v>
      </c>
      <c r="B168" s="70" t="s">
        <v>700</v>
      </c>
      <c r="C168" s="69" t="s">
        <v>17</v>
      </c>
      <c r="D168" s="69" t="s">
        <v>681</v>
      </c>
      <c r="E168" s="150" t="s">
        <v>621</v>
      </c>
      <c r="F168" s="150"/>
      <c r="G168" s="71" t="s">
        <v>622</v>
      </c>
      <c r="H168" s="72">
        <v>0.24399999999999999</v>
      </c>
      <c r="I168" s="73">
        <v>23.96</v>
      </c>
      <c r="J168" s="73">
        <v>5.84</v>
      </c>
    </row>
    <row r="169" spans="1:10" ht="24" customHeight="1">
      <c r="A169" s="69" t="s">
        <v>618</v>
      </c>
      <c r="B169" s="70" t="s">
        <v>623</v>
      </c>
      <c r="C169" s="69" t="s">
        <v>17</v>
      </c>
      <c r="D169" s="69" t="s">
        <v>624</v>
      </c>
      <c r="E169" s="150" t="s">
        <v>621</v>
      </c>
      <c r="F169" s="150"/>
      <c r="G169" s="71" t="s">
        <v>622</v>
      </c>
      <c r="H169" s="72">
        <v>0.48699999999999999</v>
      </c>
      <c r="I169" s="73">
        <v>19.22</v>
      </c>
      <c r="J169" s="73">
        <v>9.36</v>
      </c>
    </row>
    <row r="170" spans="1:10" ht="25.9" customHeight="1">
      <c r="A170" s="69" t="s">
        <v>618</v>
      </c>
      <c r="B170" s="70" t="s">
        <v>757</v>
      </c>
      <c r="C170" s="69" t="s">
        <v>17</v>
      </c>
      <c r="D170" s="69" t="s">
        <v>758</v>
      </c>
      <c r="E170" s="150" t="s">
        <v>621</v>
      </c>
      <c r="F170" s="150"/>
      <c r="G170" s="71" t="s">
        <v>60</v>
      </c>
      <c r="H170" s="72">
        <v>3.0000000000000001E-3</v>
      </c>
      <c r="I170" s="73">
        <v>707.73</v>
      </c>
      <c r="J170" s="73">
        <v>2.12</v>
      </c>
    </row>
    <row r="171" spans="1:10" ht="39" customHeight="1">
      <c r="A171" s="69" t="s">
        <v>618</v>
      </c>
      <c r="B171" s="70" t="s">
        <v>759</v>
      </c>
      <c r="C171" s="69" t="s">
        <v>17</v>
      </c>
      <c r="D171" s="69" t="s">
        <v>760</v>
      </c>
      <c r="E171" s="150" t="s">
        <v>673</v>
      </c>
      <c r="F171" s="150"/>
      <c r="G171" s="71" t="s">
        <v>674</v>
      </c>
      <c r="H171" s="72">
        <v>1.7999999999999999E-2</v>
      </c>
      <c r="I171" s="73">
        <v>20.27</v>
      </c>
      <c r="J171" s="73">
        <v>0.36</v>
      </c>
    </row>
    <row r="172" spans="1:10" ht="39" customHeight="1">
      <c r="A172" s="69" t="s">
        <v>618</v>
      </c>
      <c r="B172" s="70" t="s">
        <v>761</v>
      </c>
      <c r="C172" s="69" t="s">
        <v>17</v>
      </c>
      <c r="D172" s="69" t="s">
        <v>762</v>
      </c>
      <c r="E172" s="150" t="s">
        <v>673</v>
      </c>
      <c r="F172" s="150"/>
      <c r="G172" s="71" t="s">
        <v>677</v>
      </c>
      <c r="H172" s="72">
        <v>9.0999999999999998E-2</v>
      </c>
      <c r="I172" s="73">
        <v>5.29</v>
      </c>
      <c r="J172" s="73">
        <v>0.48</v>
      </c>
    </row>
    <row r="173" spans="1:10" ht="25.9" customHeight="1">
      <c r="A173" s="74" t="s">
        <v>628</v>
      </c>
      <c r="B173" s="75" t="s">
        <v>748</v>
      </c>
      <c r="C173" s="74" t="s">
        <v>17</v>
      </c>
      <c r="D173" s="74" t="s">
        <v>749</v>
      </c>
      <c r="E173" s="151" t="s">
        <v>631</v>
      </c>
      <c r="F173" s="151"/>
      <c r="G173" s="76" t="s">
        <v>60</v>
      </c>
      <c r="H173" s="77">
        <v>1.4999999999999999E-2</v>
      </c>
      <c r="I173" s="78">
        <v>97.5</v>
      </c>
      <c r="J173" s="78">
        <v>1.46</v>
      </c>
    </row>
    <row r="174" spans="1:10" ht="39" customHeight="1">
      <c r="A174" s="74" t="s">
        <v>628</v>
      </c>
      <c r="B174" s="75" t="s">
        <v>763</v>
      </c>
      <c r="C174" s="74" t="s">
        <v>17</v>
      </c>
      <c r="D174" s="74" t="s">
        <v>764</v>
      </c>
      <c r="E174" s="151" t="s">
        <v>631</v>
      </c>
      <c r="F174" s="151"/>
      <c r="G174" s="76" t="s">
        <v>60</v>
      </c>
      <c r="H174" s="77">
        <v>6.3E-2</v>
      </c>
      <c r="I174" s="78">
        <v>665</v>
      </c>
      <c r="J174" s="78">
        <v>41.89</v>
      </c>
    </row>
    <row r="175" spans="1:10">
      <c r="A175" s="79"/>
      <c r="B175" s="79"/>
      <c r="C175" s="79"/>
      <c r="D175" s="79"/>
      <c r="E175" s="79" t="s">
        <v>639</v>
      </c>
      <c r="F175" s="80">
        <v>11.47</v>
      </c>
      <c r="G175" s="79" t="s">
        <v>640</v>
      </c>
      <c r="H175" s="80">
        <v>0</v>
      </c>
      <c r="I175" s="79" t="s">
        <v>641</v>
      </c>
      <c r="J175" s="80">
        <v>11.47</v>
      </c>
    </row>
    <row r="176" spans="1:10">
      <c r="A176" s="79"/>
      <c r="B176" s="79"/>
      <c r="C176" s="79"/>
      <c r="D176" s="79"/>
      <c r="E176" s="79" t="s">
        <v>642</v>
      </c>
      <c r="F176" s="80">
        <v>18.329999999999998</v>
      </c>
      <c r="G176" s="79"/>
      <c r="H176" s="152" t="s">
        <v>643</v>
      </c>
      <c r="I176" s="152"/>
      <c r="J176" s="80">
        <v>81.96</v>
      </c>
    </row>
    <row r="177" spans="1:10" ht="30" customHeight="1" thickBot="1">
      <c r="A177" s="81"/>
      <c r="B177" s="81"/>
      <c r="C177" s="81"/>
      <c r="D177" s="81"/>
      <c r="E177" s="81"/>
      <c r="F177" s="81"/>
      <c r="G177" s="81" t="s">
        <v>644</v>
      </c>
      <c r="H177" s="82">
        <v>38.299999999999997</v>
      </c>
      <c r="I177" s="81" t="s">
        <v>645</v>
      </c>
      <c r="J177" s="83">
        <v>3139.06</v>
      </c>
    </row>
    <row r="178" spans="1:10" ht="1.1499999999999999" customHeight="1" thickTop="1">
      <c r="A178" s="84"/>
      <c r="B178" s="84"/>
      <c r="C178" s="84"/>
      <c r="D178" s="84"/>
      <c r="E178" s="84"/>
      <c r="F178" s="84"/>
      <c r="G178" s="84"/>
      <c r="H178" s="84"/>
      <c r="I178" s="84"/>
      <c r="J178" s="84"/>
    </row>
    <row r="179" spans="1:10" ht="18" customHeight="1">
      <c r="A179" s="61" t="s">
        <v>70</v>
      </c>
      <c r="B179" s="62" t="s">
        <v>4</v>
      </c>
      <c r="C179" s="61" t="s">
        <v>5</v>
      </c>
      <c r="D179" s="61" t="s">
        <v>6</v>
      </c>
      <c r="E179" s="153" t="s">
        <v>615</v>
      </c>
      <c r="F179" s="153"/>
      <c r="G179" s="63" t="s">
        <v>7</v>
      </c>
      <c r="H179" s="62" t="s">
        <v>8</v>
      </c>
      <c r="I179" s="62" t="s">
        <v>9</v>
      </c>
      <c r="J179" s="62" t="s">
        <v>11</v>
      </c>
    </row>
    <row r="180" spans="1:10" ht="39" customHeight="1">
      <c r="A180" s="64" t="s">
        <v>616</v>
      </c>
      <c r="B180" s="65" t="s">
        <v>71</v>
      </c>
      <c r="C180" s="64" t="s">
        <v>17</v>
      </c>
      <c r="D180" s="64" t="s">
        <v>72</v>
      </c>
      <c r="E180" s="156" t="s">
        <v>722</v>
      </c>
      <c r="F180" s="156"/>
      <c r="G180" s="66" t="s">
        <v>19</v>
      </c>
      <c r="H180" s="67">
        <v>1</v>
      </c>
      <c r="I180" s="68">
        <v>61.56</v>
      </c>
      <c r="J180" s="68">
        <v>61.56</v>
      </c>
    </row>
    <row r="181" spans="1:10" ht="25.9" customHeight="1">
      <c r="A181" s="69" t="s">
        <v>618</v>
      </c>
      <c r="B181" s="70" t="s">
        <v>765</v>
      </c>
      <c r="C181" s="69" t="s">
        <v>17</v>
      </c>
      <c r="D181" s="69" t="s">
        <v>766</v>
      </c>
      <c r="E181" s="150" t="s">
        <v>621</v>
      </c>
      <c r="F181" s="150"/>
      <c r="G181" s="71" t="s">
        <v>622</v>
      </c>
      <c r="H181" s="72">
        <v>0.47389999999999999</v>
      </c>
      <c r="I181" s="73">
        <v>23.85</v>
      </c>
      <c r="J181" s="73">
        <v>11.3</v>
      </c>
    </row>
    <row r="182" spans="1:10" ht="24" customHeight="1">
      <c r="A182" s="69" t="s">
        <v>618</v>
      </c>
      <c r="B182" s="70" t="s">
        <v>623</v>
      </c>
      <c r="C182" s="69" t="s">
        <v>17</v>
      </c>
      <c r="D182" s="69" t="s">
        <v>624</v>
      </c>
      <c r="E182" s="150" t="s">
        <v>621</v>
      </c>
      <c r="F182" s="150"/>
      <c r="G182" s="71" t="s">
        <v>622</v>
      </c>
      <c r="H182" s="72">
        <v>0.161</v>
      </c>
      <c r="I182" s="73">
        <v>19.22</v>
      </c>
      <c r="J182" s="73">
        <v>3.09</v>
      </c>
    </row>
    <row r="183" spans="1:10" ht="25.9" customHeight="1">
      <c r="A183" s="74" t="s">
        <v>628</v>
      </c>
      <c r="B183" s="75" t="s">
        <v>767</v>
      </c>
      <c r="C183" s="74" t="s">
        <v>17</v>
      </c>
      <c r="D183" s="74" t="s">
        <v>768</v>
      </c>
      <c r="E183" s="151" t="s">
        <v>631</v>
      </c>
      <c r="F183" s="151"/>
      <c r="G183" s="76" t="s">
        <v>19</v>
      </c>
      <c r="H183" s="77">
        <v>1.0616000000000001</v>
      </c>
      <c r="I183" s="78">
        <v>35.9</v>
      </c>
      <c r="J183" s="78">
        <v>38.11</v>
      </c>
    </row>
    <row r="184" spans="1:10" ht="24" customHeight="1">
      <c r="A184" s="74" t="s">
        <v>628</v>
      </c>
      <c r="B184" s="75" t="s">
        <v>769</v>
      </c>
      <c r="C184" s="74" t="s">
        <v>17</v>
      </c>
      <c r="D184" s="74" t="s">
        <v>770</v>
      </c>
      <c r="E184" s="151" t="s">
        <v>631</v>
      </c>
      <c r="F184" s="151"/>
      <c r="G184" s="76" t="s">
        <v>638</v>
      </c>
      <c r="H184" s="77">
        <v>9.1325000000000003</v>
      </c>
      <c r="I184" s="78">
        <v>0.86</v>
      </c>
      <c r="J184" s="78">
        <v>7.85</v>
      </c>
    </row>
    <row r="185" spans="1:10" ht="24" customHeight="1">
      <c r="A185" s="74" t="s">
        <v>628</v>
      </c>
      <c r="B185" s="75" t="s">
        <v>771</v>
      </c>
      <c r="C185" s="74" t="s">
        <v>17</v>
      </c>
      <c r="D185" s="74" t="s">
        <v>772</v>
      </c>
      <c r="E185" s="151" t="s">
        <v>631</v>
      </c>
      <c r="F185" s="151"/>
      <c r="G185" s="76" t="s">
        <v>638</v>
      </c>
      <c r="H185" s="77">
        <v>0.24099999999999999</v>
      </c>
      <c r="I185" s="78">
        <v>5.05</v>
      </c>
      <c r="J185" s="78">
        <v>1.21</v>
      </c>
    </row>
    <row r="186" spans="1:10">
      <c r="A186" s="79"/>
      <c r="B186" s="79"/>
      <c r="C186" s="79"/>
      <c r="D186" s="79"/>
      <c r="E186" s="79" t="s">
        <v>639</v>
      </c>
      <c r="F186" s="80">
        <v>9.6999999999999993</v>
      </c>
      <c r="G186" s="79" t="s">
        <v>640</v>
      </c>
      <c r="H186" s="80">
        <v>0</v>
      </c>
      <c r="I186" s="79" t="s">
        <v>641</v>
      </c>
      <c r="J186" s="80">
        <v>9.6999999999999993</v>
      </c>
    </row>
    <row r="187" spans="1:10">
      <c r="A187" s="79"/>
      <c r="B187" s="79"/>
      <c r="C187" s="79"/>
      <c r="D187" s="79"/>
      <c r="E187" s="79" t="s">
        <v>642</v>
      </c>
      <c r="F187" s="80">
        <v>17.739999999999998</v>
      </c>
      <c r="G187" s="79"/>
      <c r="H187" s="152" t="s">
        <v>643</v>
      </c>
      <c r="I187" s="152"/>
      <c r="J187" s="80">
        <v>79.3</v>
      </c>
    </row>
    <row r="188" spans="1:10" ht="30" customHeight="1" thickBot="1">
      <c r="A188" s="81"/>
      <c r="B188" s="81"/>
      <c r="C188" s="81"/>
      <c r="D188" s="81"/>
      <c r="E188" s="81"/>
      <c r="F188" s="81"/>
      <c r="G188" s="81" t="s">
        <v>644</v>
      </c>
      <c r="H188" s="82">
        <v>396.4</v>
      </c>
      <c r="I188" s="81" t="s">
        <v>645</v>
      </c>
      <c r="J188" s="83">
        <v>31434.52</v>
      </c>
    </row>
    <row r="189" spans="1:10" ht="1.1499999999999999" customHeight="1" thickTop="1">
      <c r="A189" s="84"/>
      <c r="B189" s="84"/>
      <c r="C189" s="84"/>
      <c r="D189" s="84"/>
      <c r="E189" s="84"/>
      <c r="F189" s="84"/>
      <c r="G189" s="84"/>
      <c r="H189" s="84"/>
      <c r="I189" s="84"/>
      <c r="J189" s="84"/>
    </row>
    <row r="190" spans="1:10" ht="18" customHeight="1">
      <c r="A190" s="61" t="s">
        <v>73</v>
      </c>
      <c r="B190" s="62" t="s">
        <v>4</v>
      </c>
      <c r="C190" s="61" t="s">
        <v>5</v>
      </c>
      <c r="D190" s="61" t="s">
        <v>6</v>
      </c>
      <c r="E190" s="153" t="s">
        <v>615</v>
      </c>
      <c r="F190" s="153"/>
      <c r="G190" s="63" t="s">
        <v>7</v>
      </c>
      <c r="H190" s="62" t="s">
        <v>8</v>
      </c>
      <c r="I190" s="62" t="s">
        <v>9</v>
      </c>
      <c r="J190" s="62" t="s">
        <v>11</v>
      </c>
    </row>
    <row r="191" spans="1:10" ht="25.9" customHeight="1">
      <c r="A191" s="64" t="s">
        <v>616</v>
      </c>
      <c r="B191" s="65" t="s">
        <v>74</v>
      </c>
      <c r="C191" s="64" t="s">
        <v>17</v>
      </c>
      <c r="D191" s="64" t="s">
        <v>75</v>
      </c>
      <c r="E191" s="156" t="s">
        <v>722</v>
      </c>
      <c r="F191" s="156"/>
      <c r="G191" s="66" t="s">
        <v>35</v>
      </c>
      <c r="H191" s="67">
        <v>1</v>
      </c>
      <c r="I191" s="68">
        <v>7.66</v>
      </c>
      <c r="J191" s="68">
        <v>7.66</v>
      </c>
    </row>
    <row r="192" spans="1:10" ht="25.9" customHeight="1">
      <c r="A192" s="69" t="s">
        <v>618</v>
      </c>
      <c r="B192" s="70" t="s">
        <v>765</v>
      </c>
      <c r="C192" s="69" t="s">
        <v>17</v>
      </c>
      <c r="D192" s="69" t="s">
        <v>766</v>
      </c>
      <c r="E192" s="150" t="s">
        <v>621</v>
      </c>
      <c r="F192" s="150"/>
      <c r="G192" s="71" t="s">
        <v>622</v>
      </c>
      <c r="H192" s="72">
        <v>7.2599999999999998E-2</v>
      </c>
      <c r="I192" s="73">
        <v>23.85</v>
      </c>
      <c r="J192" s="73">
        <v>1.73</v>
      </c>
    </row>
    <row r="193" spans="1:10" ht="24" customHeight="1">
      <c r="A193" s="69" t="s">
        <v>618</v>
      </c>
      <c r="B193" s="70" t="s">
        <v>623</v>
      </c>
      <c r="C193" s="69" t="s">
        <v>17</v>
      </c>
      <c r="D193" s="69" t="s">
        <v>624</v>
      </c>
      <c r="E193" s="150" t="s">
        <v>621</v>
      </c>
      <c r="F193" s="150"/>
      <c r="G193" s="71" t="s">
        <v>622</v>
      </c>
      <c r="H193" s="72">
        <v>2.86E-2</v>
      </c>
      <c r="I193" s="73">
        <v>19.22</v>
      </c>
      <c r="J193" s="73">
        <v>0.54</v>
      </c>
    </row>
    <row r="194" spans="1:10" ht="25.9" customHeight="1">
      <c r="A194" s="74" t="s">
        <v>628</v>
      </c>
      <c r="B194" s="75" t="s">
        <v>767</v>
      </c>
      <c r="C194" s="74" t="s">
        <v>17</v>
      </c>
      <c r="D194" s="74" t="s">
        <v>768</v>
      </c>
      <c r="E194" s="151" t="s">
        <v>631</v>
      </c>
      <c r="F194" s="151"/>
      <c r="G194" s="76" t="s">
        <v>19</v>
      </c>
      <c r="H194" s="77">
        <v>0.1225</v>
      </c>
      <c r="I194" s="78">
        <v>35.9</v>
      </c>
      <c r="J194" s="78">
        <v>4.3899999999999997</v>
      </c>
    </row>
    <row r="195" spans="1:10" ht="24" customHeight="1">
      <c r="A195" s="74" t="s">
        <v>628</v>
      </c>
      <c r="B195" s="75" t="s">
        <v>769</v>
      </c>
      <c r="C195" s="74" t="s">
        <v>17</v>
      </c>
      <c r="D195" s="74" t="s">
        <v>770</v>
      </c>
      <c r="E195" s="151" t="s">
        <v>631</v>
      </c>
      <c r="F195" s="151"/>
      <c r="G195" s="76" t="s">
        <v>638</v>
      </c>
      <c r="H195" s="77">
        <v>0.63919999999999999</v>
      </c>
      <c r="I195" s="78">
        <v>0.86</v>
      </c>
      <c r="J195" s="78">
        <v>0.54</v>
      </c>
    </row>
    <row r="196" spans="1:10" ht="24" customHeight="1">
      <c r="A196" s="74" t="s">
        <v>628</v>
      </c>
      <c r="B196" s="75" t="s">
        <v>771</v>
      </c>
      <c r="C196" s="74" t="s">
        <v>17</v>
      </c>
      <c r="D196" s="74" t="s">
        <v>772</v>
      </c>
      <c r="E196" s="151" t="s">
        <v>631</v>
      </c>
      <c r="F196" s="151"/>
      <c r="G196" s="76" t="s">
        <v>638</v>
      </c>
      <c r="H196" s="77">
        <v>9.1999999999999998E-2</v>
      </c>
      <c r="I196" s="78">
        <v>5.05</v>
      </c>
      <c r="J196" s="78">
        <v>0.46</v>
      </c>
    </row>
    <row r="197" spans="1:10">
      <c r="A197" s="79"/>
      <c r="B197" s="79"/>
      <c r="C197" s="79"/>
      <c r="D197" s="79"/>
      <c r="E197" s="79" t="s">
        <v>639</v>
      </c>
      <c r="F197" s="80">
        <v>1.53</v>
      </c>
      <c r="G197" s="79" t="s">
        <v>640</v>
      </c>
      <c r="H197" s="80">
        <v>0</v>
      </c>
      <c r="I197" s="79" t="s">
        <v>641</v>
      </c>
      <c r="J197" s="80">
        <v>1.53</v>
      </c>
    </row>
    <row r="198" spans="1:10">
      <c r="A198" s="79"/>
      <c r="B198" s="79"/>
      <c r="C198" s="79"/>
      <c r="D198" s="79"/>
      <c r="E198" s="79" t="s">
        <v>642</v>
      </c>
      <c r="F198" s="80">
        <v>2.2000000000000002</v>
      </c>
      <c r="G198" s="79"/>
      <c r="H198" s="152" t="s">
        <v>643</v>
      </c>
      <c r="I198" s="152"/>
      <c r="J198" s="80">
        <v>9.86</v>
      </c>
    </row>
    <row r="199" spans="1:10" ht="30" customHeight="1" thickBot="1">
      <c r="A199" s="81"/>
      <c r="B199" s="81"/>
      <c r="C199" s="81"/>
      <c r="D199" s="81"/>
      <c r="E199" s="81"/>
      <c r="F199" s="81"/>
      <c r="G199" s="81" t="s">
        <v>644</v>
      </c>
      <c r="H199" s="82">
        <v>310.2</v>
      </c>
      <c r="I199" s="81" t="s">
        <v>645</v>
      </c>
      <c r="J199" s="83">
        <v>3058.57</v>
      </c>
    </row>
    <row r="200" spans="1:10" ht="1.1499999999999999" customHeight="1" thickTop="1">
      <c r="A200" s="84"/>
      <c r="B200" s="84"/>
      <c r="C200" s="84"/>
      <c r="D200" s="84"/>
      <c r="E200" s="84"/>
      <c r="F200" s="84"/>
      <c r="G200" s="84"/>
      <c r="H200" s="84"/>
      <c r="I200" s="84"/>
      <c r="J200" s="84"/>
    </row>
    <row r="201" spans="1:10" ht="18" customHeight="1">
      <c r="A201" s="61" t="s">
        <v>76</v>
      </c>
      <c r="B201" s="62" t="s">
        <v>4</v>
      </c>
      <c r="C201" s="61" t="s">
        <v>5</v>
      </c>
      <c r="D201" s="61" t="s">
        <v>6</v>
      </c>
      <c r="E201" s="153" t="s">
        <v>615</v>
      </c>
      <c r="F201" s="153"/>
      <c r="G201" s="63" t="s">
        <v>7</v>
      </c>
      <c r="H201" s="62" t="s">
        <v>8</v>
      </c>
      <c r="I201" s="62" t="s">
        <v>9</v>
      </c>
      <c r="J201" s="62" t="s">
        <v>11</v>
      </c>
    </row>
    <row r="202" spans="1:10" ht="25.9" customHeight="1">
      <c r="A202" s="64" t="s">
        <v>616</v>
      </c>
      <c r="B202" s="65" t="s">
        <v>77</v>
      </c>
      <c r="C202" s="64" t="s">
        <v>17</v>
      </c>
      <c r="D202" s="64" t="s">
        <v>78</v>
      </c>
      <c r="E202" s="156" t="s">
        <v>722</v>
      </c>
      <c r="F202" s="156"/>
      <c r="G202" s="66" t="s">
        <v>35</v>
      </c>
      <c r="H202" s="67">
        <v>1</v>
      </c>
      <c r="I202" s="68">
        <v>123.22</v>
      </c>
      <c r="J202" s="68">
        <v>123.22</v>
      </c>
    </row>
    <row r="203" spans="1:10" ht="24" customHeight="1">
      <c r="A203" s="69" t="s">
        <v>618</v>
      </c>
      <c r="B203" s="70" t="s">
        <v>773</v>
      </c>
      <c r="C203" s="69" t="s">
        <v>17</v>
      </c>
      <c r="D203" s="69" t="s">
        <v>774</v>
      </c>
      <c r="E203" s="150" t="s">
        <v>621</v>
      </c>
      <c r="F203" s="150"/>
      <c r="G203" s="71" t="s">
        <v>622</v>
      </c>
      <c r="H203" s="72">
        <v>0.54700000000000004</v>
      </c>
      <c r="I203" s="73">
        <v>24.59</v>
      </c>
      <c r="J203" s="73">
        <v>13.45</v>
      </c>
    </row>
    <row r="204" spans="1:10" ht="24" customHeight="1">
      <c r="A204" s="69" t="s">
        <v>618</v>
      </c>
      <c r="B204" s="70" t="s">
        <v>623</v>
      </c>
      <c r="C204" s="69" t="s">
        <v>17</v>
      </c>
      <c r="D204" s="69" t="s">
        <v>624</v>
      </c>
      <c r="E204" s="150" t="s">
        <v>621</v>
      </c>
      <c r="F204" s="150"/>
      <c r="G204" s="71" t="s">
        <v>622</v>
      </c>
      <c r="H204" s="72">
        <v>0.27300000000000002</v>
      </c>
      <c r="I204" s="73">
        <v>19.22</v>
      </c>
      <c r="J204" s="73">
        <v>5.24</v>
      </c>
    </row>
    <row r="205" spans="1:10" ht="39" customHeight="1">
      <c r="A205" s="74" t="s">
        <v>628</v>
      </c>
      <c r="B205" s="75" t="s">
        <v>775</v>
      </c>
      <c r="C205" s="74" t="s">
        <v>17</v>
      </c>
      <c r="D205" s="74" t="s">
        <v>776</v>
      </c>
      <c r="E205" s="151" t="s">
        <v>631</v>
      </c>
      <c r="F205" s="151"/>
      <c r="G205" s="76" t="s">
        <v>35</v>
      </c>
      <c r="H205" s="77">
        <v>1</v>
      </c>
      <c r="I205" s="78">
        <v>101.13</v>
      </c>
      <c r="J205" s="78">
        <v>101.13</v>
      </c>
    </row>
    <row r="206" spans="1:10" ht="24" customHeight="1">
      <c r="A206" s="74" t="s">
        <v>628</v>
      </c>
      <c r="B206" s="75" t="s">
        <v>777</v>
      </c>
      <c r="C206" s="74" t="s">
        <v>17</v>
      </c>
      <c r="D206" s="74" t="s">
        <v>778</v>
      </c>
      <c r="E206" s="151" t="s">
        <v>631</v>
      </c>
      <c r="F206" s="151"/>
      <c r="G206" s="76" t="s">
        <v>638</v>
      </c>
      <c r="H206" s="77">
        <v>1.29</v>
      </c>
      <c r="I206" s="78">
        <v>2.64</v>
      </c>
      <c r="J206" s="78">
        <v>3.4</v>
      </c>
    </row>
    <row r="207" spans="1:10">
      <c r="A207" s="79"/>
      <c r="B207" s="79"/>
      <c r="C207" s="79"/>
      <c r="D207" s="79"/>
      <c r="E207" s="79" t="s">
        <v>639</v>
      </c>
      <c r="F207" s="80">
        <v>12.65</v>
      </c>
      <c r="G207" s="79" t="s">
        <v>640</v>
      </c>
      <c r="H207" s="80">
        <v>0</v>
      </c>
      <c r="I207" s="79" t="s">
        <v>641</v>
      </c>
      <c r="J207" s="80">
        <v>12.65</v>
      </c>
    </row>
    <row r="208" spans="1:10">
      <c r="A208" s="79"/>
      <c r="B208" s="79"/>
      <c r="C208" s="79"/>
      <c r="D208" s="79"/>
      <c r="E208" s="79" t="s">
        <v>642</v>
      </c>
      <c r="F208" s="80">
        <v>35.51</v>
      </c>
      <c r="G208" s="79"/>
      <c r="H208" s="152" t="s">
        <v>643</v>
      </c>
      <c r="I208" s="152"/>
      <c r="J208" s="80">
        <v>158.72999999999999</v>
      </c>
    </row>
    <row r="209" spans="1:10" ht="30" customHeight="1" thickBot="1">
      <c r="A209" s="81"/>
      <c r="B209" s="81"/>
      <c r="C209" s="81"/>
      <c r="D209" s="81"/>
      <c r="E209" s="81"/>
      <c r="F209" s="81"/>
      <c r="G209" s="81" t="s">
        <v>644</v>
      </c>
      <c r="H209" s="82">
        <v>45.8</v>
      </c>
      <c r="I209" s="81" t="s">
        <v>645</v>
      </c>
      <c r="J209" s="83">
        <v>7269.83</v>
      </c>
    </row>
    <row r="210" spans="1:10" ht="1.1499999999999999" customHeight="1" thickTop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</row>
    <row r="211" spans="1:10" ht="18" customHeight="1">
      <c r="A211" s="61" t="s">
        <v>79</v>
      </c>
      <c r="B211" s="62" t="s">
        <v>4</v>
      </c>
      <c r="C211" s="61" t="s">
        <v>5</v>
      </c>
      <c r="D211" s="61" t="s">
        <v>6</v>
      </c>
      <c r="E211" s="153" t="s">
        <v>615</v>
      </c>
      <c r="F211" s="153"/>
      <c r="G211" s="63" t="s">
        <v>7</v>
      </c>
      <c r="H211" s="62" t="s">
        <v>8</v>
      </c>
      <c r="I211" s="62" t="s">
        <v>9</v>
      </c>
      <c r="J211" s="62" t="s">
        <v>11</v>
      </c>
    </row>
    <row r="212" spans="1:10" ht="64.900000000000006" customHeight="1">
      <c r="A212" s="64" t="s">
        <v>616</v>
      </c>
      <c r="B212" s="65" t="s">
        <v>80</v>
      </c>
      <c r="C212" s="64" t="s">
        <v>17</v>
      </c>
      <c r="D212" s="64" t="s">
        <v>81</v>
      </c>
      <c r="E212" s="156" t="s">
        <v>779</v>
      </c>
      <c r="F212" s="156"/>
      <c r="G212" s="66" t="s">
        <v>19</v>
      </c>
      <c r="H212" s="67">
        <v>1</v>
      </c>
      <c r="I212" s="68">
        <v>8.4600000000000009</v>
      </c>
      <c r="J212" s="68">
        <v>8.4600000000000009</v>
      </c>
    </row>
    <row r="213" spans="1:10" ht="52.15" customHeight="1">
      <c r="A213" s="69" t="s">
        <v>618</v>
      </c>
      <c r="B213" s="70" t="s">
        <v>780</v>
      </c>
      <c r="C213" s="69" t="s">
        <v>17</v>
      </c>
      <c r="D213" s="69" t="s">
        <v>781</v>
      </c>
      <c r="E213" s="150" t="s">
        <v>621</v>
      </c>
      <c r="F213" s="150"/>
      <c r="G213" s="71" t="s">
        <v>60</v>
      </c>
      <c r="H213" s="72">
        <v>1.5E-3</v>
      </c>
      <c r="I213" s="73">
        <v>3478.62</v>
      </c>
      <c r="J213" s="73">
        <v>5.21</v>
      </c>
    </row>
    <row r="214" spans="1:10" ht="24" customHeight="1">
      <c r="A214" s="69" t="s">
        <v>618</v>
      </c>
      <c r="B214" s="70" t="s">
        <v>700</v>
      </c>
      <c r="C214" s="69" t="s">
        <v>17</v>
      </c>
      <c r="D214" s="69" t="s">
        <v>681</v>
      </c>
      <c r="E214" s="150" t="s">
        <v>621</v>
      </c>
      <c r="F214" s="150"/>
      <c r="G214" s="71" t="s">
        <v>622</v>
      </c>
      <c r="H214" s="72">
        <v>0.1074</v>
      </c>
      <c r="I214" s="73">
        <v>23.96</v>
      </c>
      <c r="J214" s="73">
        <v>2.57</v>
      </c>
    </row>
    <row r="215" spans="1:10" ht="24" customHeight="1">
      <c r="A215" s="69" t="s">
        <v>618</v>
      </c>
      <c r="B215" s="70" t="s">
        <v>623</v>
      </c>
      <c r="C215" s="69" t="s">
        <v>17</v>
      </c>
      <c r="D215" s="69" t="s">
        <v>624</v>
      </c>
      <c r="E215" s="150" t="s">
        <v>621</v>
      </c>
      <c r="F215" s="150"/>
      <c r="G215" s="71" t="s">
        <v>622</v>
      </c>
      <c r="H215" s="72">
        <v>3.5799999999999998E-2</v>
      </c>
      <c r="I215" s="73">
        <v>19.22</v>
      </c>
      <c r="J215" s="73">
        <v>0.68</v>
      </c>
    </row>
    <row r="216" spans="1:10">
      <c r="A216" s="79"/>
      <c r="B216" s="79"/>
      <c r="C216" s="79"/>
      <c r="D216" s="79"/>
      <c r="E216" s="79" t="s">
        <v>639</v>
      </c>
      <c r="F216" s="80">
        <v>2.2799999999999998</v>
      </c>
      <c r="G216" s="79" t="s">
        <v>640</v>
      </c>
      <c r="H216" s="80">
        <v>0</v>
      </c>
      <c r="I216" s="79" t="s">
        <v>641</v>
      </c>
      <c r="J216" s="80">
        <v>2.2799999999999998</v>
      </c>
    </row>
    <row r="217" spans="1:10">
      <c r="A217" s="79"/>
      <c r="B217" s="79"/>
      <c r="C217" s="79"/>
      <c r="D217" s="79"/>
      <c r="E217" s="79" t="s">
        <v>642</v>
      </c>
      <c r="F217" s="80">
        <v>2.4300000000000002</v>
      </c>
      <c r="G217" s="79"/>
      <c r="H217" s="152" t="s">
        <v>643</v>
      </c>
      <c r="I217" s="152"/>
      <c r="J217" s="80">
        <v>10.89</v>
      </c>
    </row>
    <row r="218" spans="1:10" ht="30" customHeight="1" thickBot="1">
      <c r="A218" s="81"/>
      <c r="B218" s="81"/>
      <c r="C218" s="81"/>
      <c r="D218" s="81"/>
      <c r="E218" s="81"/>
      <c r="F218" s="81"/>
      <c r="G218" s="81" t="s">
        <v>644</v>
      </c>
      <c r="H218" s="82">
        <v>79.319999999999993</v>
      </c>
      <c r="I218" s="81" t="s">
        <v>645</v>
      </c>
      <c r="J218" s="83">
        <v>863.79</v>
      </c>
    </row>
    <row r="219" spans="1:10" ht="1.1499999999999999" customHeight="1" thickTop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</row>
    <row r="220" spans="1:10" ht="18" customHeight="1">
      <c r="A220" s="61" t="s">
        <v>82</v>
      </c>
      <c r="B220" s="62" t="s">
        <v>4</v>
      </c>
      <c r="C220" s="61" t="s">
        <v>5</v>
      </c>
      <c r="D220" s="61" t="s">
        <v>6</v>
      </c>
      <c r="E220" s="153" t="s">
        <v>615</v>
      </c>
      <c r="F220" s="153"/>
      <c r="G220" s="63" t="s">
        <v>7</v>
      </c>
      <c r="H220" s="62" t="s">
        <v>8</v>
      </c>
      <c r="I220" s="62" t="s">
        <v>9</v>
      </c>
      <c r="J220" s="62" t="s">
        <v>11</v>
      </c>
    </row>
    <row r="221" spans="1:10" ht="64.900000000000006" customHeight="1">
      <c r="A221" s="64" t="s">
        <v>616</v>
      </c>
      <c r="B221" s="65" t="s">
        <v>83</v>
      </c>
      <c r="C221" s="64" t="s">
        <v>17</v>
      </c>
      <c r="D221" s="64" t="s">
        <v>84</v>
      </c>
      <c r="E221" s="156" t="s">
        <v>779</v>
      </c>
      <c r="F221" s="156"/>
      <c r="G221" s="66" t="s">
        <v>19</v>
      </c>
      <c r="H221" s="67">
        <v>1</v>
      </c>
      <c r="I221" s="68">
        <v>42.51</v>
      </c>
      <c r="J221" s="68">
        <v>42.51</v>
      </c>
    </row>
    <row r="222" spans="1:10" ht="52.15" customHeight="1">
      <c r="A222" s="69" t="s">
        <v>618</v>
      </c>
      <c r="B222" s="70" t="s">
        <v>782</v>
      </c>
      <c r="C222" s="69" t="s">
        <v>17</v>
      </c>
      <c r="D222" s="69" t="s">
        <v>783</v>
      </c>
      <c r="E222" s="150" t="s">
        <v>621</v>
      </c>
      <c r="F222" s="150"/>
      <c r="G222" s="71" t="s">
        <v>60</v>
      </c>
      <c r="H222" s="72">
        <v>3.7600000000000001E-2</v>
      </c>
      <c r="I222" s="73">
        <v>776.28</v>
      </c>
      <c r="J222" s="73">
        <v>29.18</v>
      </c>
    </row>
    <row r="223" spans="1:10" ht="24" customHeight="1">
      <c r="A223" s="69" t="s">
        <v>618</v>
      </c>
      <c r="B223" s="70" t="s">
        <v>700</v>
      </c>
      <c r="C223" s="69" t="s">
        <v>17</v>
      </c>
      <c r="D223" s="69" t="s">
        <v>681</v>
      </c>
      <c r="E223" s="150" t="s">
        <v>621</v>
      </c>
      <c r="F223" s="150"/>
      <c r="G223" s="71" t="s">
        <v>622</v>
      </c>
      <c r="H223" s="72">
        <v>0.43</v>
      </c>
      <c r="I223" s="73">
        <v>23.96</v>
      </c>
      <c r="J223" s="73">
        <v>10.3</v>
      </c>
    </row>
    <row r="224" spans="1:10" ht="24" customHeight="1">
      <c r="A224" s="69" t="s">
        <v>618</v>
      </c>
      <c r="B224" s="70" t="s">
        <v>623</v>
      </c>
      <c r="C224" s="69" t="s">
        <v>17</v>
      </c>
      <c r="D224" s="69" t="s">
        <v>624</v>
      </c>
      <c r="E224" s="150" t="s">
        <v>621</v>
      </c>
      <c r="F224" s="150"/>
      <c r="G224" s="71" t="s">
        <v>622</v>
      </c>
      <c r="H224" s="72">
        <v>0.158</v>
      </c>
      <c r="I224" s="73">
        <v>19.22</v>
      </c>
      <c r="J224" s="73">
        <v>3.03</v>
      </c>
    </row>
    <row r="225" spans="1:10">
      <c r="A225" s="79"/>
      <c r="B225" s="79"/>
      <c r="C225" s="79"/>
      <c r="D225" s="79"/>
      <c r="E225" s="79" t="s">
        <v>639</v>
      </c>
      <c r="F225" s="80">
        <v>11.38</v>
      </c>
      <c r="G225" s="79" t="s">
        <v>640</v>
      </c>
      <c r="H225" s="80">
        <v>0</v>
      </c>
      <c r="I225" s="79" t="s">
        <v>641</v>
      </c>
      <c r="J225" s="80">
        <v>11.38</v>
      </c>
    </row>
    <row r="226" spans="1:10">
      <c r="A226" s="79"/>
      <c r="B226" s="79"/>
      <c r="C226" s="79"/>
      <c r="D226" s="79"/>
      <c r="E226" s="79" t="s">
        <v>642</v>
      </c>
      <c r="F226" s="80">
        <v>12.25</v>
      </c>
      <c r="G226" s="79"/>
      <c r="H226" s="152" t="s">
        <v>643</v>
      </c>
      <c r="I226" s="152"/>
      <c r="J226" s="80">
        <v>54.76</v>
      </c>
    </row>
    <row r="227" spans="1:10" ht="30" customHeight="1" thickBot="1">
      <c r="A227" s="81"/>
      <c r="B227" s="81"/>
      <c r="C227" s="81"/>
      <c r="D227" s="81"/>
      <c r="E227" s="81"/>
      <c r="F227" s="81"/>
      <c r="G227" s="81" t="s">
        <v>644</v>
      </c>
      <c r="H227" s="82">
        <v>79.319999999999993</v>
      </c>
      <c r="I227" s="81" t="s">
        <v>645</v>
      </c>
      <c r="J227" s="83">
        <v>4343.5600000000004</v>
      </c>
    </row>
    <row r="228" spans="1:10" ht="1.1499999999999999" customHeight="1" thickTop="1">
      <c r="A228" s="84"/>
      <c r="B228" s="84"/>
      <c r="C228" s="84"/>
      <c r="D228" s="84"/>
      <c r="E228" s="84"/>
      <c r="F228" s="84"/>
      <c r="G228" s="84"/>
      <c r="H228" s="84"/>
      <c r="I228" s="84"/>
      <c r="J228" s="84"/>
    </row>
    <row r="229" spans="1:10" ht="18" customHeight="1">
      <c r="A229" s="61" t="s">
        <v>85</v>
      </c>
      <c r="B229" s="62" t="s">
        <v>4</v>
      </c>
      <c r="C229" s="61" t="s">
        <v>5</v>
      </c>
      <c r="D229" s="61" t="s">
        <v>6</v>
      </c>
      <c r="E229" s="153" t="s">
        <v>615</v>
      </c>
      <c r="F229" s="153"/>
      <c r="G229" s="63" t="s">
        <v>7</v>
      </c>
      <c r="H229" s="62" t="s">
        <v>8</v>
      </c>
      <c r="I229" s="62" t="s">
        <v>9</v>
      </c>
      <c r="J229" s="62" t="s">
        <v>11</v>
      </c>
    </row>
    <row r="230" spans="1:10" ht="52.15" customHeight="1">
      <c r="A230" s="64" t="s">
        <v>616</v>
      </c>
      <c r="B230" s="65" t="s">
        <v>86</v>
      </c>
      <c r="C230" s="64" t="s">
        <v>17</v>
      </c>
      <c r="D230" s="64" t="s">
        <v>87</v>
      </c>
      <c r="E230" s="156" t="s">
        <v>779</v>
      </c>
      <c r="F230" s="156"/>
      <c r="G230" s="66" t="s">
        <v>19</v>
      </c>
      <c r="H230" s="67">
        <v>1</v>
      </c>
      <c r="I230" s="68">
        <v>53.08</v>
      </c>
      <c r="J230" s="68">
        <v>53.08</v>
      </c>
    </row>
    <row r="231" spans="1:10" ht="25.9" customHeight="1">
      <c r="A231" s="69" t="s">
        <v>618</v>
      </c>
      <c r="B231" s="70" t="s">
        <v>765</v>
      </c>
      <c r="C231" s="69" t="s">
        <v>17</v>
      </c>
      <c r="D231" s="69" t="s">
        <v>766</v>
      </c>
      <c r="E231" s="150" t="s">
        <v>621</v>
      </c>
      <c r="F231" s="150"/>
      <c r="G231" s="71" t="s">
        <v>622</v>
      </c>
      <c r="H231" s="72">
        <v>0.53410000000000002</v>
      </c>
      <c r="I231" s="73">
        <v>23.85</v>
      </c>
      <c r="J231" s="73">
        <v>12.73</v>
      </c>
    </row>
    <row r="232" spans="1:10" ht="24" customHeight="1">
      <c r="A232" s="69" t="s">
        <v>618</v>
      </c>
      <c r="B232" s="70" t="s">
        <v>623</v>
      </c>
      <c r="C232" s="69" t="s">
        <v>17</v>
      </c>
      <c r="D232" s="69" t="s">
        <v>624</v>
      </c>
      <c r="E232" s="150" t="s">
        <v>621</v>
      </c>
      <c r="F232" s="150"/>
      <c r="G232" s="71" t="s">
        <v>622</v>
      </c>
      <c r="H232" s="72">
        <v>0.26860000000000001</v>
      </c>
      <c r="I232" s="73">
        <v>19.22</v>
      </c>
      <c r="J232" s="73">
        <v>5.16</v>
      </c>
    </row>
    <row r="233" spans="1:10" ht="39" customHeight="1">
      <c r="A233" s="74" t="s">
        <v>628</v>
      </c>
      <c r="B233" s="75" t="s">
        <v>784</v>
      </c>
      <c r="C233" s="74" t="s">
        <v>17</v>
      </c>
      <c r="D233" s="74" t="s">
        <v>785</v>
      </c>
      <c r="E233" s="151" t="s">
        <v>631</v>
      </c>
      <c r="F233" s="151"/>
      <c r="G233" s="76" t="s">
        <v>19</v>
      </c>
      <c r="H233" s="77">
        <v>1.0552999999999999</v>
      </c>
      <c r="I233" s="78">
        <v>27.33</v>
      </c>
      <c r="J233" s="78">
        <v>28.84</v>
      </c>
    </row>
    <row r="234" spans="1:10" ht="24" customHeight="1">
      <c r="A234" s="74" t="s">
        <v>628</v>
      </c>
      <c r="B234" s="75" t="s">
        <v>769</v>
      </c>
      <c r="C234" s="74" t="s">
        <v>17</v>
      </c>
      <c r="D234" s="74" t="s">
        <v>770</v>
      </c>
      <c r="E234" s="151" t="s">
        <v>631</v>
      </c>
      <c r="F234" s="151"/>
      <c r="G234" s="76" t="s">
        <v>638</v>
      </c>
      <c r="H234" s="77">
        <v>4.91</v>
      </c>
      <c r="I234" s="78">
        <v>0.86</v>
      </c>
      <c r="J234" s="78">
        <v>4.22</v>
      </c>
    </row>
    <row r="235" spans="1:10" ht="24" customHeight="1">
      <c r="A235" s="74" t="s">
        <v>628</v>
      </c>
      <c r="B235" s="75" t="s">
        <v>771</v>
      </c>
      <c r="C235" s="74" t="s">
        <v>17</v>
      </c>
      <c r="D235" s="74" t="s">
        <v>772</v>
      </c>
      <c r="E235" s="151" t="s">
        <v>631</v>
      </c>
      <c r="F235" s="151"/>
      <c r="G235" s="76" t="s">
        <v>638</v>
      </c>
      <c r="H235" s="77">
        <v>0.42199999999999999</v>
      </c>
      <c r="I235" s="78">
        <v>5.05</v>
      </c>
      <c r="J235" s="78">
        <v>2.13</v>
      </c>
    </row>
    <row r="236" spans="1:10">
      <c r="A236" s="79"/>
      <c r="B236" s="79"/>
      <c r="C236" s="79"/>
      <c r="D236" s="79"/>
      <c r="E236" s="79" t="s">
        <v>639</v>
      </c>
      <c r="F236" s="80">
        <v>11.98</v>
      </c>
      <c r="G236" s="79" t="s">
        <v>640</v>
      </c>
      <c r="H236" s="80">
        <v>0</v>
      </c>
      <c r="I236" s="79" t="s">
        <v>641</v>
      </c>
      <c r="J236" s="80">
        <v>11.98</v>
      </c>
    </row>
    <row r="237" spans="1:10">
      <c r="A237" s="79"/>
      <c r="B237" s="79"/>
      <c r="C237" s="79"/>
      <c r="D237" s="79"/>
      <c r="E237" s="79" t="s">
        <v>642</v>
      </c>
      <c r="F237" s="80">
        <v>15.29</v>
      </c>
      <c r="G237" s="79"/>
      <c r="H237" s="152" t="s">
        <v>643</v>
      </c>
      <c r="I237" s="152"/>
      <c r="J237" s="80">
        <v>68.37</v>
      </c>
    </row>
    <row r="238" spans="1:10" ht="30" customHeight="1" thickBot="1">
      <c r="A238" s="81"/>
      <c r="B238" s="81"/>
      <c r="C238" s="81"/>
      <c r="D238" s="81"/>
      <c r="E238" s="81"/>
      <c r="F238" s="81"/>
      <c r="G238" s="81" t="s">
        <v>644</v>
      </c>
      <c r="H238" s="82">
        <v>275.64999999999998</v>
      </c>
      <c r="I238" s="81" t="s">
        <v>645</v>
      </c>
      <c r="J238" s="83">
        <v>18846.189999999999</v>
      </c>
    </row>
    <row r="239" spans="1:10" ht="1.1499999999999999" customHeight="1" thickTop="1">
      <c r="A239" s="84"/>
      <c r="B239" s="84"/>
      <c r="C239" s="84"/>
      <c r="D239" s="84"/>
      <c r="E239" s="84"/>
      <c r="F239" s="84"/>
      <c r="G239" s="84"/>
      <c r="H239" s="84"/>
      <c r="I239" s="84"/>
      <c r="J239" s="84"/>
    </row>
    <row r="240" spans="1:10" ht="18" customHeight="1">
      <c r="A240" s="61" t="s">
        <v>88</v>
      </c>
      <c r="B240" s="62" t="s">
        <v>4</v>
      </c>
      <c r="C240" s="61" t="s">
        <v>5</v>
      </c>
      <c r="D240" s="61" t="s">
        <v>6</v>
      </c>
      <c r="E240" s="153" t="s">
        <v>615</v>
      </c>
      <c r="F240" s="153"/>
      <c r="G240" s="63" t="s">
        <v>7</v>
      </c>
      <c r="H240" s="62" t="s">
        <v>8</v>
      </c>
      <c r="I240" s="62" t="s">
        <v>9</v>
      </c>
      <c r="J240" s="62" t="s">
        <v>11</v>
      </c>
    </row>
    <row r="241" spans="1:10" ht="24" customHeight="1">
      <c r="A241" s="64" t="s">
        <v>616</v>
      </c>
      <c r="B241" s="65" t="s">
        <v>89</v>
      </c>
      <c r="C241" s="64" t="s">
        <v>24</v>
      </c>
      <c r="D241" s="64" t="s">
        <v>90</v>
      </c>
      <c r="E241" s="156" t="s">
        <v>646</v>
      </c>
      <c r="F241" s="156"/>
      <c r="G241" s="66" t="s">
        <v>19</v>
      </c>
      <c r="H241" s="67">
        <v>1</v>
      </c>
      <c r="I241" s="68">
        <v>15.91</v>
      </c>
      <c r="J241" s="68">
        <v>15.91</v>
      </c>
    </row>
    <row r="242" spans="1:10" ht="24" customHeight="1">
      <c r="A242" s="69" t="s">
        <v>618</v>
      </c>
      <c r="B242" s="70" t="s">
        <v>786</v>
      </c>
      <c r="C242" s="69" t="s">
        <v>24</v>
      </c>
      <c r="D242" s="69" t="s">
        <v>787</v>
      </c>
      <c r="E242" s="150" t="s">
        <v>646</v>
      </c>
      <c r="F242" s="150"/>
      <c r="G242" s="71" t="s">
        <v>622</v>
      </c>
      <c r="H242" s="72">
        <v>0.3</v>
      </c>
      <c r="I242" s="73">
        <v>25.85</v>
      </c>
      <c r="J242" s="73">
        <v>7.75</v>
      </c>
    </row>
    <row r="243" spans="1:10" ht="24" customHeight="1">
      <c r="A243" s="69" t="s">
        <v>618</v>
      </c>
      <c r="B243" s="70" t="s">
        <v>662</v>
      </c>
      <c r="C243" s="69" t="s">
        <v>24</v>
      </c>
      <c r="D243" s="69" t="s">
        <v>624</v>
      </c>
      <c r="E243" s="150" t="s">
        <v>646</v>
      </c>
      <c r="F243" s="150"/>
      <c r="G243" s="71" t="s">
        <v>622</v>
      </c>
      <c r="H243" s="72">
        <v>0.2</v>
      </c>
      <c r="I243" s="73">
        <v>19.7</v>
      </c>
      <c r="J243" s="73">
        <v>3.94</v>
      </c>
    </row>
    <row r="244" spans="1:10" ht="24" customHeight="1">
      <c r="A244" s="74" t="s">
        <v>628</v>
      </c>
      <c r="B244" s="75" t="s">
        <v>788</v>
      </c>
      <c r="C244" s="74" t="s">
        <v>24</v>
      </c>
      <c r="D244" s="74" t="s">
        <v>789</v>
      </c>
      <c r="E244" s="151" t="s">
        <v>631</v>
      </c>
      <c r="F244" s="151"/>
      <c r="G244" s="76" t="s">
        <v>117</v>
      </c>
      <c r="H244" s="77">
        <v>0.4</v>
      </c>
      <c r="I244" s="78">
        <v>1.1000000000000001</v>
      </c>
      <c r="J244" s="78">
        <v>0.44</v>
      </c>
    </row>
    <row r="245" spans="1:10" ht="24" customHeight="1">
      <c r="A245" s="74" t="s">
        <v>628</v>
      </c>
      <c r="B245" s="75" t="s">
        <v>790</v>
      </c>
      <c r="C245" s="74" t="s">
        <v>24</v>
      </c>
      <c r="D245" s="74" t="s">
        <v>791</v>
      </c>
      <c r="E245" s="151" t="s">
        <v>631</v>
      </c>
      <c r="F245" s="151"/>
      <c r="G245" s="76" t="s">
        <v>792</v>
      </c>
      <c r="H245" s="77">
        <v>0.12</v>
      </c>
      <c r="I245" s="78">
        <v>31.5</v>
      </c>
      <c r="J245" s="78">
        <v>3.78</v>
      </c>
    </row>
    <row r="246" spans="1:10">
      <c r="A246" s="79"/>
      <c r="B246" s="79"/>
      <c r="C246" s="79"/>
      <c r="D246" s="79"/>
      <c r="E246" s="79" t="s">
        <v>639</v>
      </c>
      <c r="F246" s="80">
        <v>7.61</v>
      </c>
      <c r="G246" s="79" t="s">
        <v>640</v>
      </c>
      <c r="H246" s="80">
        <v>0</v>
      </c>
      <c r="I246" s="79" t="s">
        <v>641</v>
      </c>
      <c r="J246" s="80">
        <v>7.61</v>
      </c>
    </row>
    <row r="247" spans="1:10">
      <c r="A247" s="79"/>
      <c r="B247" s="79"/>
      <c r="C247" s="79"/>
      <c r="D247" s="79"/>
      <c r="E247" s="79" t="s">
        <v>642</v>
      </c>
      <c r="F247" s="80">
        <v>4.58</v>
      </c>
      <c r="G247" s="79"/>
      <c r="H247" s="152" t="s">
        <v>643</v>
      </c>
      <c r="I247" s="152"/>
      <c r="J247" s="80">
        <v>20.49</v>
      </c>
    </row>
    <row r="248" spans="1:10" ht="30" customHeight="1" thickBot="1">
      <c r="A248" s="81"/>
      <c r="B248" s="81"/>
      <c r="C248" s="81"/>
      <c r="D248" s="81"/>
      <c r="E248" s="81"/>
      <c r="F248" s="81"/>
      <c r="G248" s="81" t="s">
        <v>644</v>
      </c>
      <c r="H248" s="82">
        <v>1056.83</v>
      </c>
      <c r="I248" s="81" t="s">
        <v>645</v>
      </c>
      <c r="J248" s="83">
        <v>21654.44</v>
      </c>
    </row>
    <row r="249" spans="1:10" ht="1.1499999999999999" customHeight="1" thickTop="1">
      <c r="A249" s="84"/>
      <c r="B249" s="84"/>
      <c r="C249" s="84"/>
      <c r="D249" s="84"/>
      <c r="E249" s="84"/>
      <c r="F249" s="84"/>
      <c r="G249" s="84"/>
      <c r="H249" s="84"/>
      <c r="I249" s="84"/>
      <c r="J249" s="84"/>
    </row>
    <row r="250" spans="1:10" ht="18" customHeight="1">
      <c r="A250" s="61" t="s">
        <v>91</v>
      </c>
      <c r="B250" s="62" t="s">
        <v>4</v>
      </c>
      <c r="C250" s="61" t="s">
        <v>5</v>
      </c>
      <c r="D250" s="61" t="s">
        <v>6</v>
      </c>
      <c r="E250" s="153" t="s">
        <v>615</v>
      </c>
      <c r="F250" s="153"/>
      <c r="G250" s="63" t="s">
        <v>7</v>
      </c>
      <c r="H250" s="62" t="s">
        <v>8</v>
      </c>
      <c r="I250" s="62" t="s">
        <v>9</v>
      </c>
      <c r="J250" s="62" t="s">
        <v>11</v>
      </c>
    </row>
    <row r="251" spans="1:10" ht="25.9" customHeight="1">
      <c r="A251" s="64" t="s">
        <v>616</v>
      </c>
      <c r="B251" s="65" t="s">
        <v>92</v>
      </c>
      <c r="C251" s="64" t="s">
        <v>24</v>
      </c>
      <c r="D251" s="64" t="s">
        <v>93</v>
      </c>
      <c r="E251" s="156" t="s">
        <v>646</v>
      </c>
      <c r="F251" s="156"/>
      <c r="G251" s="66" t="s">
        <v>19</v>
      </c>
      <c r="H251" s="67">
        <v>1</v>
      </c>
      <c r="I251" s="68">
        <v>53.49</v>
      </c>
      <c r="J251" s="68">
        <v>53.49</v>
      </c>
    </row>
    <row r="252" spans="1:10" ht="24" customHeight="1">
      <c r="A252" s="69" t="s">
        <v>618</v>
      </c>
      <c r="B252" s="70" t="s">
        <v>786</v>
      </c>
      <c r="C252" s="69" t="s">
        <v>24</v>
      </c>
      <c r="D252" s="69" t="s">
        <v>787</v>
      </c>
      <c r="E252" s="150" t="s">
        <v>646</v>
      </c>
      <c r="F252" s="150"/>
      <c r="G252" s="71" t="s">
        <v>622</v>
      </c>
      <c r="H252" s="72">
        <v>0.7</v>
      </c>
      <c r="I252" s="73">
        <v>25.85</v>
      </c>
      <c r="J252" s="73">
        <v>18.09</v>
      </c>
    </row>
    <row r="253" spans="1:10" ht="24" customHeight="1">
      <c r="A253" s="69" t="s">
        <v>618</v>
      </c>
      <c r="B253" s="70" t="s">
        <v>662</v>
      </c>
      <c r="C253" s="69" t="s">
        <v>24</v>
      </c>
      <c r="D253" s="69" t="s">
        <v>624</v>
      </c>
      <c r="E253" s="150" t="s">
        <v>646</v>
      </c>
      <c r="F253" s="150"/>
      <c r="G253" s="71" t="s">
        <v>622</v>
      </c>
      <c r="H253" s="72">
        <v>0.55000000000000004</v>
      </c>
      <c r="I253" s="73">
        <v>19.7</v>
      </c>
      <c r="J253" s="73">
        <v>10.83</v>
      </c>
    </row>
    <row r="254" spans="1:10" ht="24" customHeight="1">
      <c r="A254" s="74" t="s">
        <v>628</v>
      </c>
      <c r="B254" s="75" t="s">
        <v>793</v>
      </c>
      <c r="C254" s="74" t="s">
        <v>24</v>
      </c>
      <c r="D254" s="74" t="s">
        <v>794</v>
      </c>
      <c r="E254" s="151" t="s">
        <v>631</v>
      </c>
      <c r="F254" s="151"/>
      <c r="G254" s="76" t="s">
        <v>792</v>
      </c>
      <c r="H254" s="77">
        <v>0.11</v>
      </c>
      <c r="I254" s="78">
        <v>53.9</v>
      </c>
      <c r="J254" s="78">
        <v>5.92</v>
      </c>
    </row>
    <row r="255" spans="1:10" ht="24" customHeight="1">
      <c r="A255" s="74" t="s">
        <v>628</v>
      </c>
      <c r="B255" s="75" t="s">
        <v>788</v>
      </c>
      <c r="C255" s="74" t="s">
        <v>24</v>
      </c>
      <c r="D255" s="74" t="s">
        <v>789</v>
      </c>
      <c r="E255" s="151" t="s">
        <v>631</v>
      </c>
      <c r="F255" s="151"/>
      <c r="G255" s="76" t="s">
        <v>117</v>
      </c>
      <c r="H255" s="77">
        <v>0.5</v>
      </c>
      <c r="I255" s="78">
        <v>1.1000000000000001</v>
      </c>
      <c r="J255" s="78">
        <v>0.55000000000000004</v>
      </c>
    </row>
    <row r="256" spans="1:10" ht="24" customHeight="1">
      <c r="A256" s="74" t="s">
        <v>628</v>
      </c>
      <c r="B256" s="75" t="s">
        <v>795</v>
      </c>
      <c r="C256" s="74" t="s">
        <v>24</v>
      </c>
      <c r="D256" s="74" t="s">
        <v>796</v>
      </c>
      <c r="E256" s="151" t="s">
        <v>631</v>
      </c>
      <c r="F256" s="151"/>
      <c r="G256" s="76" t="s">
        <v>792</v>
      </c>
      <c r="H256" s="77">
        <v>0.05</v>
      </c>
      <c r="I256" s="78">
        <v>55.68</v>
      </c>
      <c r="J256" s="78">
        <v>2.78</v>
      </c>
    </row>
    <row r="257" spans="1:10" ht="24" customHeight="1">
      <c r="A257" s="74" t="s">
        <v>628</v>
      </c>
      <c r="B257" s="75" t="s">
        <v>797</v>
      </c>
      <c r="C257" s="74" t="s">
        <v>24</v>
      </c>
      <c r="D257" s="74" t="s">
        <v>798</v>
      </c>
      <c r="E257" s="151" t="s">
        <v>631</v>
      </c>
      <c r="F257" s="151"/>
      <c r="G257" s="76" t="s">
        <v>792</v>
      </c>
      <c r="H257" s="77">
        <v>0.08</v>
      </c>
      <c r="I257" s="78">
        <v>191.5</v>
      </c>
      <c r="J257" s="78">
        <v>15.32</v>
      </c>
    </row>
    <row r="258" spans="1:10">
      <c r="A258" s="79"/>
      <c r="B258" s="79"/>
      <c r="C258" s="79"/>
      <c r="D258" s="79"/>
      <c r="E258" s="79" t="s">
        <v>639</v>
      </c>
      <c r="F258" s="80">
        <v>18.79</v>
      </c>
      <c r="G258" s="79" t="s">
        <v>640</v>
      </c>
      <c r="H258" s="80">
        <v>0</v>
      </c>
      <c r="I258" s="79" t="s">
        <v>641</v>
      </c>
      <c r="J258" s="80">
        <v>18.79</v>
      </c>
    </row>
    <row r="259" spans="1:10">
      <c r="A259" s="79"/>
      <c r="B259" s="79"/>
      <c r="C259" s="79"/>
      <c r="D259" s="79"/>
      <c r="E259" s="79" t="s">
        <v>642</v>
      </c>
      <c r="F259" s="80">
        <v>15.41</v>
      </c>
      <c r="G259" s="79"/>
      <c r="H259" s="152" t="s">
        <v>643</v>
      </c>
      <c r="I259" s="152"/>
      <c r="J259" s="80">
        <v>68.900000000000006</v>
      </c>
    </row>
    <row r="260" spans="1:10" ht="30" customHeight="1" thickBot="1">
      <c r="A260" s="81"/>
      <c r="B260" s="81"/>
      <c r="C260" s="81"/>
      <c r="D260" s="81"/>
      <c r="E260" s="81"/>
      <c r="F260" s="81"/>
      <c r="G260" s="81" t="s">
        <v>644</v>
      </c>
      <c r="H260" s="82">
        <v>1056.83</v>
      </c>
      <c r="I260" s="81" t="s">
        <v>645</v>
      </c>
      <c r="J260" s="83">
        <v>72815.58</v>
      </c>
    </row>
    <row r="261" spans="1:10" ht="1.1499999999999999" customHeight="1" thickTop="1">
      <c r="A261" s="84"/>
      <c r="B261" s="84"/>
      <c r="C261" s="84"/>
      <c r="D261" s="84"/>
      <c r="E261" s="84"/>
      <c r="F261" s="84"/>
      <c r="G261" s="84"/>
      <c r="H261" s="84"/>
      <c r="I261" s="84"/>
      <c r="J261" s="84"/>
    </row>
    <row r="262" spans="1:10" ht="18" customHeight="1">
      <c r="A262" s="61" t="s">
        <v>94</v>
      </c>
      <c r="B262" s="62" t="s">
        <v>4</v>
      </c>
      <c r="C262" s="61" t="s">
        <v>5</v>
      </c>
      <c r="D262" s="61" t="s">
        <v>6</v>
      </c>
      <c r="E262" s="153" t="s">
        <v>615</v>
      </c>
      <c r="F262" s="153"/>
      <c r="G262" s="63" t="s">
        <v>7</v>
      </c>
      <c r="H262" s="62" t="s">
        <v>8</v>
      </c>
      <c r="I262" s="62" t="s">
        <v>9</v>
      </c>
      <c r="J262" s="62" t="s">
        <v>11</v>
      </c>
    </row>
    <row r="263" spans="1:10" ht="25.9" customHeight="1">
      <c r="A263" s="64" t="s">
        <v>616</v>
      </c>
      <c r="B263" s="65" t="s">
        <v>95</v>
      </c>
      <c r="C263" s="64" t="s">
        <v>24</v>
      </c>
      <c r="D263" s="64" t="s">
        <v>96</v>
      </c>
      <c r="E263" s="156" t="s">
        <v>646</v>
      </c>
      <c r="F263" s="156"/>
      <c r="G263" s="66" t="s">
        <v>19</v>
      </c>
      <c r="H263" s="67">
        <v>1</v>
      </c>
      <c r="I263" s="68">
        <v>891.04</v>
      </c>
      <c r="J263" s="68">
        <v>891.04</v>
      </c>
    </row>
    <row r="264" spans="1:10" ht="24" customHeight="1">
      <c r="A264" s="69" t="s">
        <v>618</v>
      </c>
      <c r="B264" s="70" t="s">
        <v>680</v>
      </c>
      <c r="C264" s="69" t="s">
        <v>24</v>
      </c>
      <c r="D264" s="69" t="s">
        <v>681</v>
      </c>
      <c r="E264" s="150" t="s">
        <v>646</v>
      </c>
      <c r="F264" s="150"/>
      <c r="G264" s="71" t="s">
        <v>622</v>
      </c>
      <c r="H264" s="72">
        <v>0.8</v>
      </c>
      <c r="I264" s="73">
        <v>24.61</v>
      </c>
      <c r="J264" s="73">
        <v>19.68</v>
      </c>
    </row>
    <row r="265" spans="1:10" ht="24" customHeight="1">
      <c r="A265" s="69" t="s">
        <v>618</v>
      </c>
      <c r="B265" s="70" t="s">
        <v>662</v>
      </c>
      <c r="C265" s="69" t="s">
        <v>24</v>
      </c>
      <c r="D265" s="69" t="s">
        <v>624</v>
      </c>
      <c r="E265" s="150" t="s">
        <v>646</v>
      </c>
      <c r="F265" s="150"/>
      <c r="G265" s="71" t="s">
        <v>622</v>
      </c>
      <c r="H265" s="72">
        <v>0.8</v>
      </c>
      <c r="I265" s="73">
        <v>19.7</v>
      </c>
      <c r="J265" s="73">
        <v>15.76</v>
      </c>
    </row>
    <row r="266" spans="1:10" ht="24" customHeight="1">
      <c r="A266" s="74" t="s">
        <v>628</v>
      </c>
      <c r="B266" s="75" t="s">
        <v>799</v>
      </c>
      <c r="C266" s="74" t="s">
        <v>24</v>
      </c>
      <c r="D266" s="74" t="s">
        <v>800</v>
      </c>
      <c r="E266" s="151" t="s">
        <v>631</v>
      </c>
      <c r="F266" s="151"/>
      <c r="G266" s="76" t="s">
        <v>638</v>
      </c>
      <c r="H266" s="77">
        <v>1</v>
      </c>
      <c r="I266" s="78">
        <v>3.18</v>
      </c>
      <c r="J266" s="78">
        <v>3.18</v>
      </c>
    </row>
    <row r="267" spans="1:10" ht="25.9" customHeight="1">
      <c r="A267" s="74" t="s">
        <v>628</v>
      </c>
      <c r="B267" s="75" t="s">
        <v>801</v>
      </c>
      <c r="C267" s="74" t="s">
        <v>24</v>
      </c>
      <c r="D267" s="74" t="s">
        <v>802</v>
      </c>
      <c r="E267" s="151" t="s">
        <v>631</v>
      </c>
      <c r="F267" s="151"/>
      <c r="G267" s="76" t="s">
        <v>19</v>
      </c>
      <c r="H267" s="77">
        <v>1.04</v>
      </c>
      <c r="I267" s="78">
        <v>819.64</v>
      </c>
      <c r="J267" s="78">
        <v>852.42</v>
      </c>
    </row>
    <row r="268" spans="1:10">
      <c r="A268" s="79"/>
      <c r="B268" s="79"/>
      <c r="C268" s="79"/>
      <c r="D268" s="79"/>
      <c r="E268" s="79" t="s">
        <v>639</v>
      </c>
      <c r="F268" s="80">
        <v>23.71</v>
      </c>
      <c r="G268" s="79" t="s">
        <v>640</v>
      </c>
      <c r="H268" s="80">
        <v>0</v>
      </c>
      <c r="I268" s="79" t="s">
        <v>641</v>
      </c>
      <c r="J268" s="80">
        <v>23.71</v>
      </c>
    </row>
    <row r="269" spans="1:10">
      <c r="A269" s="79"/>
      <c r="B269" s="79"/>
      <c r="C269" s="79"/>
      <c r="D269" s="79"/>
      <c r="E269" s="79" t="s">
        <v>642</v>
      </c>
      <c r="F269" s="80">
        <v>256.79000000000002</v>
      </c>
      <c r="G269" s="79"/>
      <c r="H269" s="152" t="s">
        <v>643</v>
      </c>
      <c r="I269" s="152"/>
      <c r="J269" s="80">
        <v>1147.83</v>
      </c>
    </row>
    <row r="270" spans="1:10" ht="30" customHeight="1" thickBot="1">
      <c r="A270" s="81"/>
      <c r="B270" s="81"/>
      <c r="C270" s="81"/>
      <c r="D270" s="81"/>
      <c r="E270" s="81"/>
      <c r="F270" s="81"/>
      <c r="G270" s="81" t="s">
        <v>644</v>
      </c>
      <c r="H270" s="82">
        <v>7.9950000000000001</v>
      </c>
      <c r="I270" s="81" t="s">
        <v>645</v>
      </c>
      <c r="J270" s="83">
        <v>9176.9</v>
      </c>
    </row>
    <row r="271" spans="1:10" ht="1.1499999999999999" customHeight="1" thickTop="1">
      <c r="A271" s="84"/>
      <c r="B271" s="84"/>
      <c r="C271" s="84"/>
      <c r="D271" s="84"/>
      <c r="E271" s="84"/>
      <c r="F271" s="84"/>
      <c r="G271" s="84"/>
      <c r="H271" s="84"/>
      <c r="I271" s="84"/>
      <c r="J271" s="84"/>
    </row>
    <row r="272" spans="1:10" ht="18" customHeight="1">
      <c r="A272" s="61" t="s">
        <v>97</v>
      </c>
      <c r="B272" s="62" t="s">
        <v>4</v>
      </c>
      <c r="C272" s="61" t="s">
        <v>5</v>
      </c>
      <c r="D272" s="61" t="s">
        <v>6</v>
      </c>
      <c r="E272" s="153" t="s">
        <v>615</v>
      </c>
      <c r="F272" s="153"/>
      <c r="G272" s="63" t="s">
        <v>7</v>
      </c>
      <c r="H272" s="62" t="s">
        <v>8</v>
      </c>
      <c r="I272" s="62" t="s">
        <v>9</v>
      </c>
      <c r="J272" s="62" t="s">
        <v>11</v>
      </c>
    </row>
    <row r="273" spans="1:10" ht="25.9" customHeight="1">
      <c r="A273" s="64" t="s">
        <v>616</v>
      </c>
      <c r="B273" s="65" t="s">
        <v>98</v>
      </c>
      <c r="C273" s="64" t="s">
        <v>24</v>
      </c>
      <c r="D273" s="64" t="s">
        <v>99</v>
      </c>
      <c r="E273" s="156" t="s">
        <v>646</v>
      </c>
      <c r="F273" s="156"/>
      <c r="G273" s="66" t="s">
        <v>19</v>
      </c>
      <c r="H273" s="67">
        <v>1</v>
      </c>
      <c r="I273" s="68">
        <v>52.32</v>
      </c>
      <c r="J273" s="68">
        <v>52.32</v>
      </c>
    </row>
    <row r="274" spans="1:10" ht="24" customHeight="1">
      <c r="A274" s="69" t="s">
        <v>618</v>
      </c>
      <c r="B274" s="70" t="s">
        <v>786</v>
      </c>
      <c r="C274" s="69" t="s">
        <v>24</v>
      </c>
      <c r="D274" s="69" t="s">
        <v>787</v>
      </c>
      <c r="E274" s="150" t="s">
        <v>646</v>
      </c>
      <c r="F274" s="150"/>
      <c r="G274" s="71" t="s">
        <v>622</v>
      </c>
      <c r="H274" s="72">
        <v>0.7</v>
      </c>
      <c r="I274" s="73">
        <v>25.85</v>
      </c>
      <c r="J274" s="73">
        <v>18.09</v>
      </c>
    </row>
    <row r="275" spans="1:10" ht="24" customHeight="1">
      <c r="A275" s="69" t="s">
        <v>618</v>
      </c>
      <c r="B275" s="70" t="s">
        <v>662</v>
      </c>
      <c r="C275" s="69" t="s">
        <v>24</v>
      </c>
      <c r="D275" s="69" t="s">
        <v>624</v>
      </c>
      <c r="E275" s="150" t="s">
        <v>646</v>
      </c>
      <c r="F275" s="150"/>
      <c r="G275" s="71" t="s">
        <v>622</v>
      </c>
      <c r="H275" s="72">
        <v>0.55000000000000004</v>
      </c>
      <c r="I275" s="73">
        <v>19.7</v>
      </c>
      <c r="J275" s="73">
        <v>10.83</v>
      </c>
    </row>
    <row r="276" spans="1:10" ht="24" customHeight="1">
      <c r="A276" s="74" t="s">
        <v>628</v>
      </c>
      <c r="B276" s="75" t="s">
        <v>803</v>
      </c>
      <c r="C276" s="74" t="s">
        <v>24</v>
      </c>
      <c r="D276" s="74" t="s">
        <v>804</v>
      </c>
      <c r="E276" s="151" t="s">
        <v>631</v>
      </c>
      <c r="F276" s="151"/>
      <c r="G276" s="76" t="s">
        <v>792</v>
      </c>
      <c r="H276" s="77">
        <v>0.08</v>
      </c>
      <c r="I276" s="78">
        <v>176.9</v>
      </c>
      <c r="J276" s="78">
        <v>14.15</v>
      </c>
    </row>
    <row r="277" spans="1:10" ht="24" customHeight="1">
      <c r="A277" s="74" t="s">
        <v>628</v>
      </c>
      <c r="B277" s="75" t="s">
        <v>793</v>
      </c>
      <c r="C277" s="74" t="s">
        <v>24</v>
      </c>
      <c r="D277" s="74" t="s">
        <v>794</v>
      </c>
      <c r="E277" s="151" t="s">
        <v>631</v>
      </c>
      <c r="F277" s="151"/>
      <c r="G277" s="76" t="s">
        <v>792</v>
      </c>
      <c r="H277" s="77">
        <v>0.11</v>
      </c>
      <c r="I277" s="78">
        <v>53.9</v>
      </c>
      <c r="J277" s="78">
        <v>5.92</v>
      </c>
    </row>
    <row r="278" spans="1:10" ht="24" customHeight="1">
      <c r="A278" s="74" t="s">
        <v>628</v>
      </c>
      <c r="B278" s="75" t="s">
        <v>788</v>
      </c>
      <c r="C278" s="74" t="s">
        <v>24</v>
      </c>
      <c r="D278" s="74" t="s">
        <v>789</v>
      </c>
      <c r="E278" s="151" t="s">
        <v>631</v>
      </c>
      <c r="F278" s="151"/>
      <c r="G278" s="76" t="s">
        <v>117</v>
      </c>
      <c r="H278" s="77">
        <v>0.5</v>
      </c>
      <c r="I278" s="78">
        <v>1.1000000000000001</v>
      </c>
      <c r="J278" s="78">
        <v>0.55000000000000004</v>
      </c>
    </row>
    <row r="279" spans="1:10" ht="24" customHeight="1">
      <c r="A279" s="74" t="s">
        <v>628</v>
      </c>
      <c r="B279" s="75" t="s">
        <v>795</v>
      </c>
      <c r="C279" s="74" t="s">
        <v>24</v>
      </c>
      <c r="D279" s="74" t="s">
        <v>796</v>
      </c>
      <c r="E279" s="151" t="s">
        <v>631</v>
      </c>
      <c r="F279" s="151"/>
      <c r="G279" s="76" t="s">
        <v>792</v>
      </c>
      <c r="H279" s="77">
        <v>0.05</v>
      </c>
      <c r="I279" s="78">
        <v>55.68</v>
      </c>
      <c r="J279" s="78">
        <v>2.78</v>
      </c>
    </row>
    <row r="280" spans="1:10">
      <c r="A280" s="79"/>
      <c r="B280" s="79"/>
      <c r="C280" s="79"/>
      <c r="D280" s="79"/>
      <c r="E280" s="79" t="s">
        <v>639</v>
      </c>
      <c r="F280" s="80">
        <v>18.79</v>
      </c>
      <c r="G280" s="79" t="s">
        <v>640</v>
      </c>
      <c r="H280" s="80">
        <v>0</v>
      </c>
      <c r="I280" s="79" t="s">
        <v>641</v>
      </c>
      <c r="J280" s="80">
        <v>18.79</v>
      </c>
    </row>
    <row r="281" spans="1:10">
      <c r="A281" s="79"/>
      <c r="B281" s="79"/>
      <c r="C281" s="79"/>
      <c r="D281" s="79"/>
      <c r="E281" s="79" t="s">
        <v>642</v>
      </c>
      <c r="F281" s="80">
        <v>15.07</v>
      </c>
      <c r="G281" s="79"/>
      <c r="H281" s="152" t="s">
        <v>643</v>
      </c>
      <c r="I281" s="152"/>
      <c r="J281" s="80">
        <v>67.39</v>
      </c>
    </row>
    <row r="282" spans="1:10" ht="30" customHeight="1" thickBot="1">
      <c r="A282" s="81"/>
      <c r="B282" s="81"/>
      <c r="C282" s="81"/>
      <c r="D282" s="81"/>
      <c r="E282" s="81"/>
      <c r="F282" s="81"/>
      <c r="G282" s="81" t="s">
        <v>644</v>
      </c>
      <c r="H282" s="82">
        <v>1008.12</v>
      </c>
      <c r="I282" s="81" t="s">
        <v>645</v>
      </c>
      <c r="J282" s="83">
        <v>67937.2</v>
      </c>
    </row>
    <row r="283" spans="1:10" ht="1.1499999999999999" customHeight="1" thickTop="1">
      <c r="A283" s="84"/>
      <c r="B283" s="84"/>
      <c r="C283" s="84"/>
      <c r="D283" s="84"/>
      <c r="E283" s="84"/>
      <c r="F283" s="84"/>
      <c r="G283" s="84"/>
      <c r="H283" s="84"/>
      <c r="I283" s="84"/>
      <c r="J283" s="84"/>
    </row>
    <row r="284" spans="1:10" ht="18" customHeight="1">
      <c r="A284" s="61" t="s">
        <v>100</v>
      </c>
      <c r="B284" s="62" t="s">
        <v>4</v>
      </c>
      <c r="C284" s="61" t="s">
        <v>5</v>
      </c>
      <c r="D284" s="61" t="s">
        <v>6</v>
      </c>
      <c r="E284" s="153" t="s">
        <v>615</v>
      </c>
      <c r="F284" s="153"/>
      <c r="G284" s="63" t="s">
        <v>7</v>
      </c>
      <c r="H284" s="62" t="s">
        <v>8</v>
      </c>
      <c r="I284" s="62" t="s">
        <v>9</v>
      </c>
      <c r="J284" s="62" t="s">
        <v>11</v>
      </c>
    </row>
    <row r="285" spans="1:10" ht="52.15" customHeight="1">
      <c r="A285" s="64" t="s">
        <v>616</v>
      </c>
      <c r="B285" s="65" t="s">
        <v>101</v>
      </c>
      <c r="C285" s="64" t="s">
        <v>17</v>
      </c>
      <c r="D285" s="64" t="s">
        <v>102</v>
      </c>
      <c r="E285" s="156" t="s">
        <v>779</v>
      </c>
      <c r="F285" s="156"/>
      <c r="G285" s="66" t="s">
        <v>19</v>
      </c>
      <c r="H285" s="67">
        <v>1</v>
      </c>
      <c r="I285" s="68">
        <v>9.75</v>
      </c>
      <c r="J285" s="68">
        <v>9.75</v>
      </c>
    </row>
    <row r="286" spans="1:10" ht="39" customHeight="1">
      <c r="A286" s="69" t="s">
        <v>618</v>
      </c>
      <c r="B286" s="70" t="s">
        <v>805</v>
      </c>
      <c r="C286" s="69" t="s">
        <v>17</v>
      </c>
      <c r="D286" s="69" t="s">
        <v>806</v>
      </c>
      <c r="E286" s="150" t="s">
        <v>621</v>
      </c>
      <c r="F286" s="150"/>
      <c r="G286" s="71" t="s">
        <v>60</v>
      </c>
      <c r="H286" s="72">
        <v>1.5E-3</v>
      </c>
      <c r="I286" s="73">
        <v>5694.17</v>
      </c>
      <c r="J286" s="73">
        <v>8.5399999999999991</v>
      </c>
    </row>
    <row r="287" spans="1:10" ht="24" customHeight="1">
      <c r="A287" s="69" t="s">
        <v>618</v>
      </c>
      <c r="B287" s="70" t="s">
        <v>700</v>
      </c>
      <c r="C287" s="69" t="s">
        <v>17</v>
      </c>
      <c r="D287" s="69" t="s">
        <v>681</v>
      </c>
      <c r="E287" s="150" t="s">
        <v>621</v>
      </c>
      <c r="F287" s="150"/>
      <c r="G287" s="71" t="s">
        <v>622</v>
      </c>
      <c r="H287" s="72">
        <v>3.8899999999999997E-2</v>
      </c>
      <c r="I287" s="73">
        <v>23.96</v>
      </c>
      <c r="J287" s="73">
        <v>0.93</v>
      </c>
    </row>
    <row r="288" spans="1:10" ht="24" customHeight="1">
      <c r="A288" s="69" t="s">
        <v>618</v>
      </c>
      <c r="B288" s="70" t="s">
        <v>623</v>
      </c>
      <c r="C288" s="69" t="s">
        <v>17</v>
      </c>
      <c r="D288" s="69" t="s">
        <v>624</v>
      </c>
      <c r="E288" s="150" t="s">
        <v>621</v>
      </c>
      <c r="F288" s="150"/>
      <c r="G288" s="71" t="s">
        <v>622</v>
      </c>
      <c r="H288" s="72">
        <v>1.46E-2</v>
      </c>
      <c r="I288" s="73">
        <v>19.22</v>
      </c>
      <c r="J288" s="73">
        <v>0.28000000000000003</v>
      </c>
    </row>
    <row r="289" spans="1:10">
      <c r="A289" s="79"/>
      <c r="B289" s="79"/>
      <c r="C289" s="79"/>
      <c r="D289" s="79"/>
      <c r="E289" s="79" t="s">
        <v>639</v>
      </c>
      <c r="F289" s="80">
        <v>0.9</v>
      </c>
      <c r="G289" s="79" t="s">
        <v>640</v>
      </c>
      <c r="H289" s="80">
        <v>0</v>
      </c>
      <c r="I289" s="79" t="s">
        <v>641</v>
      </c>
      <c r="J289" s="80">
        <v>0.9</v>
      </c>
    </row>
    <row r="290" spans="1:10">
      <c r="A290" s="79"/>
      <c r="B290" s="79"/>
      <c r="C290" s="79"/>
      <c r="D290" s="79"/>
      <c r="E290" s="79" t="s">
        <v>642</v>
      </c>
      <c r="F290" s="80">
        <v>2.8</v>
      </c>
      <c r="G290" s="79"/>
      <c r="H290" s="152" t="s">
        <v>643</v>
      </c>
      <c r="I290" s="152"/>
      <c r="J290" s="80">
        <v>12.55</v>
      </c>
    </row>
    <row r="291" spans="1:10" ht="30" customHeight="1" thickBot="1">
      <c r="A291" s="81"/>
      <c r="B291" s="81"/>
      <c r="C291" s="81"/>
      <c r="D291" s="81"/>
      <c r="E291" s="81"/>
      <c r="F291" s="81"/>
      <c r="G291" s="81" t="s">
        <v>644</v>
      </c>
      <c r="H291" s="82">
        <v>147.91</v>
      </c>
      <c r="I291" s="81" t="s">
        <v>645</v>
      </c>
      <c r="J291" s="83">
        <v>1856.27</v>
      </c>
    </row>
    <row r="292" spans="1:10" ht="1.1499999999999999" customHeight="1" thickTop="1">
      <c r="A292" s="84"/>
      <c r="B292" s="84"/>
      <c r="C292" s="84"/>
      <c r="D292" s="84"/>
      <c r="E292" s="84"/>
      <c r="F292" s="84"/>
      <c r="G292" s="84"/>
      <c r="H292" s="84"/>
      <c r="I292" s="84"/>
      <c r="J292" s="84"/>
    </row>
    <row r="293" spans="1:10" ht="18" customHeight="1">
      <c r="A293" s="61" t="s">
        <v>103</v>
      </c>
      <c r="B293" s="62" t="s">
        <v>4</v>
      </c>
      <c r="C293" s="61" t="s">
        <v>5</v>
      </c>
      <c r="D293" s="61" t="s">
        <v>6</v>
      </c>
      <c r="E293" s="153" t="s">
        <v>615</v>
      </c>
      <c r="F293" s="153"/>
      <c r="G293" s="63" t="s">
        <v>7</v>
      </c>
      <c r="H293" s="62" t="s">
        <v>8</v>
      </c>
      <c r="I293" s="62" t="s">
        <v>9</v>
      </c>
      <c r="J293" s="62" t="s">
        <v>11</v>
      </c>
    </row>
    <row r="294" spans="1:10" ht="64.900000000000006" customHeight="1">
      <c r="A294" s="64" t="s">
        <v>616</v>
      </c>
      <c r="B294" s="65" t="s">
        <v>104</v>
      </c>
      <c r="C294" s="64" t="s">
        <v>17</v>
      </c>
      <c r="D294" s="64" t="s">
        <v>105</v>
      </c>
      <c r="E294" s="156" t="s">
        <v>779</v>
      </c>
      <c r="F294" s="156"/>
      <c r="G294" s="66" t="s">
        <v>19</v>
      </c>
      <c r="H294" s="67">
        <v>1</v>
      </c>
      <c r="I294" s="68">
        <v>43.9</v>
      </c>
      <c r="J294" s="68">
        <v>43.9</v>
      </c>
    </row>
    <row r="295" spans="1:10" ht="64.900000000000006" customHeight="1">
      <c r="A295" s="69" t="s">
        <v>618</v>
      </c>
      <c r="B295" s="70" t="s">
        <v>807</v>
      </c>
      <c r="C295" s="69" t="s">
        <v>17</v>
      </c>
      <c r="D295" s="69" t="s">
        <v>808</v>
      </c>
      <c r="E295" s="150" t="s">
        <v>779</v>
      </c>
      <c r="F295" s="150"/>
      <c r="G295" s="71" t="s">
        <v>19</v>
      </c>
      <c r="H295" s="72">
        <v>0.11210000000000001</v>
      </c>
      <c r="I295" s="73">
        <v>47.12</v>
      </c>
      <c r="J295" s="73">
        <v>5.28</v>
      </c>
    </row>
    <row r="296" spans="1:10" ht="64.900000000000006" customHeight="1">
      <c r="A296" s="69" t="s">
        <v>618</v>
      </c>
      <c r="B296" s="70" t="s">
        <v>809</v>
      </c>
      <c r="C296" s="69" t="s">
        <v>17</v>
      </c>
      <c r="D296" s="69" t="s">
        <v>810</v>
      </c>
      <c r="E296" s="150" t="s">
        <v>779</v>
      </c>
      <c r="F296" s="150"/>
      <c r="G296" s="71" t="s">
        <v>19</v>
      </c>
      <c r="H296" s="72">
        <v>0.7339</v>
      </c>
      <c r="I296" s="73">
        <v>43.72</v>
      </c>
      <c r="J296" s="73">
        <v>32.08</v>
      </c>
    </row>
    <row r="297" spans="1:10" ht="64.900000000000006" customHeight="1">
      <c r="A297" s="69" t="s">
        <v>618</v>
      </c>
      <c r="B297" s="70" t="s">
        <v>83</v>
      </c>
      <c r="C297" s="69" t="s">
        <v>17</v>
      </c>
      <c r="D297" s="69" t="s">
        <v>84</v>
      </c>
      <c r="E297" s="150" t="s">
        <v>779</v>
      </c>
      <c r="F297" s="150"/>
      <c r="G297" s="71" t="s">
        <v>19</v>
      </c>
      <c r="H297" s="72">
        <v>0.154</v>
      </c>
      <c r="I297" s="73">
        <v>42.51</v>
      </c>
      <c r="J297" s="73">
        <v>6.54</v>
      </c>
    </row>
    <row r="298" spans="1:10">
      <c r="A298" s="79"/>
      <c r="B298" s="79"/>
      <c r="C298" s="79"/>
      <c r="D298" s="79"/>
      <c r="E298" s="79" t="s">
        <v>639</v>
      </c>
      <c r="F298" s="80">
        <v>12.31</v>
      </c>
      <c r="G298" s="79" t="s">
        <v>640</v>
      </c>
      <c r="H298" s="80">
        <v>0</v>
      </c>
      <c r="I298" s="79" t="s">
        <v>641</v>
      </c>
      <c r="J298" s="80">
        <v>12.31</v>
      </c>
    </row>
    <row r="299" spans="1:10">
      <c r="A299" s="79"/>
      <c r="B299" s="79"/>
      <c r="C299" s="79"/>
      <c r="D299" s="79"/>
      <c r="E299" s="79" t="s">
        <v>642</v>
      </c>
      <c r="F299" s="80">
        <v>12.65</v>
      </c>
      <c r="G299" s="79"/>
      <c r="H299" s="152" t="s">
        <v>643</v>
      </c>
      <c r="I299" s="152"/>
      <c r="J299" s="80">
        <v>56.55</v>
      </c>
    </row>
    <row r="300" spans="1:10" ht="30" customHeight="1" thickBot="1">
      <c r="A300" s="81"/>
      <c r="B300" s="81"/>
      <c r="C300" s="81"/>
      <c r="D300" s="81"/>
      <c r="E300" s="81"/>
      <c r="F300" s="81"/>
      <c r="G300" s="81" t="s">
        <v>644</v>
      </c>
      <c r="H300" s="82">
        <v>523.37</v>
      </c>
      <c r="I300" s="81" t="s">
        <v>645</v>
      </c>
      <c r="J300" s="83">
        <v>29596.57</v>
      </c>
    </row>
    <row r="301" spans="1:10" ht="1.1499999999999999" customHeight="1" thickTop="1">
      <c r="A301" s="84"/>
      <c r="B301" s="84"/>
      <c r="C301" s="84"/>
      <c r="D301" s="84"/>
      <c r="E301" s="84"/>
      <c r="F301" s="84"/>
      <c r="G301" s="84"/>
      <c r="H301" s="84"/>
      <c r="I301" s="84"/>
      <c r="J301" s="84"/>
    </row>
    <row r="302" spans="1:10" ht="18" customHeight="1">
      <c r="A302" s="61" t="s">
        <v>106</v>
      </c>
      <c r="B302" s="62" t="s">
        <v>4</v>
      </c>
      <c r="C302" s="61" t="s">
        <v>5</v>
      </c>
      <c r="D302" s="61" t="s">
        <v>6</v>
      </c>
      <c r="E302" s="153" t="s">
        <v>615</v>
      </c>
      <c r="F302" s="153"/>
      <c r="G302" s="63" t="s">
        <v>7</v>
      </c>
      <c r="H302" s="62" t="s">
        <v>8</v>
      </c>
      <c r="I302" s="62" t="s">
        <v>9</v>
      </c>
      <c r="J302" s="62" t="s">
        <v>11</v>
      </c>
    </row>
    <row r="303" spans="1:10" ht="24" customHeight="1">
      <c r="A303" s="64" t="s">
        <v>616</v>
      </c>
      <c r="B303" s="65" t="s">
        <v>89</v>
      </c>
      <c r="C303" s="64" t="s">
        <v>24</v>
      </c>
      <c r="D303" s="64" t="s">
        <v>90</v>
      </c>
      <c r="E303" s="156" t="s">
        <v>646</v>
      </c>
      <c r="F303" s="156"/>
      <c r="G303" s="66" t="s">
        <v>19</v>
      </c>
      <c r="H303" s="67">
        <v>1</v>
      </c>
      <c r="I303" s="68">
        <v>15.91</v>
      </c>
      <c r="J303" s="68">
        <v>15.91</v>
      </c>
    </row>
    <row r="304" spans="1:10" ht="24" customHeight="1">
      <c r="A304" s="69" t="s">
        <v>618</v>
      </c>
      <c r="B304" s="70" t="s">
        <v>786</v>
      </c>
      <c r="C304" s="69" t="s">
        <v>24</v>
      </c>
      <c r="D304" s="69" t="s">
        <v>787</v>
      </c>
      <c r="E304" s="150" t="s">
        <v>646</v>
      </c>
      <c r="F304" s="150"/>
      <c r="G304" s="71" t="s">
        <v>622</v>
      </c>
      <c r="H304" s="72">
        <v>0.3</v>
      </c>
      <c r="I304" s="73">
        <v>25.85</v>
      </c>
      <c r="J304" s="73">
        <v>7.75</v>
      </c>
    </row>
    <row r="305" spans="1:10" ht="24" customHeight="1">
      <c r="A305" s="69" t="s">
        <v>618</v>
      </c>
      <c r="B305" s="70" t="s">
        <v>662</v>
      </c>
      <c r="C305" s="69" t="s">
        <v>24</v>
      </c>
      <c r="D305" s="69" t="s">
        <v>624</v>
      </c>
      <c r="E305" s="150" t="s">
        <v>646</v>
      </c>
      <c r="F305" s="150"/>
      <c r="G305" s="71" t="s">
        <v>622</v>
      </c>
      <c r="H305" s="72">
        <v>0.2</v>
      </c>
      <c r="I305" s="73">
        <v>19.7</v>
      </c>
      <c r="J305" s="73">
        <v>3.94</v>
      </c>
    </row>
    <row r="306" spans="1:10" ht="24" customHeight="1">
      <c r="A306" s="74" t="s">
        <v>628</v>
      </c>
      <c r="B306" s="75" t="s">
        <v>788</v>
      </c>
      <c r="C306" s="74" t="s">
        <v>24</v>
      </c>
      <c r="D306" s="74" t="s">
        <v>789</v>
      </c>
      <c r="E306" s="151" t="s">
        <v>631</v>
      </c>
      <c r="F306" s="151"/>
      <c r="G306" s="76" t="s">
        <v>117</v>
      </c>
      <c r="H306" s="77">
        <v>0.4</v>
      </c>
      <c r="I306" s="78">
        <v>1.1000000000000001</v>
      </c>
      <c r="J306" s="78">
        <v>0.44</v>
      </c>
    </row>
    <row r="307" spans="1:10" ht="24" customHeight="1">
      <c r="A307" s="74" t="s">
        <v>628</v>
      </c>
      <c r="B307" s="75" t="s">
        <v>790</v>
      </c>
      <c r="C307" s="74" t="s">
        <v>24</v>
      </c>
      <c r="D307" s="74" t="s">
        <v>791</v>
      </c>
      <c r="E307" s="151" t="s">
        <v>631</v>
      </c>
      <c r="F307" s="151"/>
      <c r="G307" s="76" t="s">
        <v>792</v>
      </c>
      <c r="H307" s="77">
        <v>0.12</v>
      </c>
      <c r="I307" s="78">
        <v>31.5</v>
      </c>
      <c r="J307" s="78">
        <v>3.78</v>
      </c>
    </row>
    <row r="308" spans="1:10">
      <c r="A308" s="79"/>
      <c r="B308" s="79"/>
      <c r="C308" s="79"/>
      <c r="D308" s="79"/>
      <c r="E308" s="79" t="s">
        <v>639</v>
      </c>
      <c r="F308" s="80">
        <v>7.61</v>
      </c>
      <c r="G308" s="79" t="s">
        <v>640</v>
      </c>
      <c r="H308" s="80">
        <v>0</v>
      </c>
      <c r="I308" s="79" t="s">
        <v>641</v>
      </c>
      <c r="J308" s="80">
        <v>7.61</v>
      </c>
    </row>
    <row r="309" spans="1:10">
      <c r="A309" s="79"/>
      <c r="B309" s="79"/>
      <c r="C309" s="79"/>
      <c r="D309" s="79"/>
      <c r="E309" s="79" t="s">
        <v>642</v>
      </c>
      <c r="F309" s="80">
        <v>4.58</v>
      </c>
      <c r="G309" s="79"/>
      <c r="H309" s="152" t="s">
        <v>643</v>
      </c>
      <c r="I309" s="152"/>
      <c r="J309" s="80">
        <v>20.49</v>
      </c>
    </row>
    <row r="310" spans="1:10" ht="30" customHeight="1" thickBot="1">
      <c r="A310" s="81"/>
      <c r="B310" s="81"/>
      <c r="C310" s="81"/>
      <c r="D310" s="81"/>
      <c r="E310" s="81"/>
      <c r="F310" s="81"/>
      <c r="G310" s="81" t="s">
        <v>644</v>
      </c>
      <c r="H310" s="82">
        <v>468.26</v>
      </c>
      <c r="I310" s="81" t="s">
        <v>645</v>
      </c>
      <c r="J310" s="83">
        <v>9594.64</v>
      </c>
    </row>
    <row r="311" spans="1:10" ht="1.1499999999999999" customHeight="1" thickTop="1">
      <c r="A311" s="84"/>
      <c r="B311" s="84"/>
      <c r="C311" s="84"/>
      <c r="D311" s="84"/>
      <c r="E311" s="84"/>
      <c r="F311" s="84"/>
      <c r="G311" s="84"/>
      <c r="H311" s="84"/>
      <c r="I311" s="84"/>
      <c r="J311" s="84"/>
    </row>
    <row r="312" spans="1:10" ht="18" customHeight="1">
      <c r="A312" s="61" t="s">
        <v>107</v>
      </c>
      <c r="B312" s="62" t="s">
        <v>4</v>
      </c>
      <c r="C312" s="61" t="s">
        <v>5</v>
      </c>
      <c r="D312" s="61" t="s">
        <v>6</v>
      </c>
      <c r="E312" s="153" t="s">
        <v>615</v>
      </c>
      <c r="F312" s="153"/>
      <c r="G312" s="63" t="s">
        <v>7</v>
      </c>
      <c r="H312" s="62" t="s">
        <v>8</v>
      </c>
      <c r="I312" s="62" t="s">
        <v>9</v>
      </c>
      <c r="J312" s="62" t="s">
        <v>11</v>
      </c>
    </row>
    <row r="313" spans="1:10" ht="25.9" customHeight="1">
      <c r="A313" s="64" t="s">
        <v>616</v>
      </c>
      <c r="B313" s="65" t="s">
        <v>92</v>
      </c>
      <c r="C313" s="64" t="s">
        <v>24</v>
      </c>
      <c r="D313" s="64" t="s">
        <v>93</v>
      </c>
      <c r="E313" s="156" t="s">
        <v>646</v>
      </c>
      <c r="F313" s="156"/>
      <c r="G313" s="66" t="s">
        <v>19</v>
      </c>
      <c r="H313" s="67">
        <v>1</v>
      </c>
      <c r="I313" s="68">
        <v>53.49</v>
      </c>
      <c r="J313" s="68">
        <v>53.49</v>
      </c>
    </row>
    <row r="314" spans="1:10" ht="24" customHeight="1">
      <c r="A314" s="69" t="s">
        <v>618</v>
      </c>
      <c r="B314" s="70" t="s">
        <v>786</v>
      </c>
      <c r="C314" s="69" t="s">
        <v>24</v>
      </c>
      <c r="D314" s="69" t="s">
        <v>787</v>
      </c>
      <c r="E314" s="150" t="s">
        <v>646</v>
      </c>
      <c r="F314" s="150"/>
      <c r="G314" s="71" t="s">
        <v>622</v>
      </c>
      <c r="H314" s="72">
        <v>0.7</v>
      </c>
      <c r="I314" s="73">
        <v>25.85</v>
      </c>
      <c r="J314" s="73">
        <v>18.09</v>
      </c>
    </row>
    <row r="315" spans="1:10" ht="24" customHeight="1">
      <c r="A315" s="69" t="s">
        <v>618</v>
      </c>
      <c r="B315" s="70" t="s">
        <v>662</v>
      </c>
      <c r="C315" s="69" t="s">
        <v>24</v>
      </c>
      <c r="D315" s="69" t="s">
        <v>624</v>
      </c>
      <c r="E315" s="150" t="s">
        <v>646</v>
      </c>
      <c r="F315" s="150"/>
      <c r="G315" s="71" t="s">
        <v>622</v>
      </c>
      <c r="H315" s="72">
        <v>0.55000000000000004</v>
      </c>
      <c r="I315" s="73">
        <v>19.7</v>
      </c>
      <c r="J315" s="73">
        <v>10.83</v>
      </c>
    </row>
    <row r="316" spans="1:10" ht="24" customHeight="1">
      <c r="A316" s="74" t="s">
        <v>628</v>
      </c>
      <c r="B316" s="75" t="s">
        <v>793</v>
      </c>
      <c r="C316" s="74" t="s">
        <v>24</v>
      </c>
      <c r="D316" s="74" t="s">
        <v>794</v>
      </c>
      <c r="E316" s="151" t="s">
        <v>631</v>
      </c>
      <c r="F316" s="151"/>
      <c r="G316" s="76" t="s">
        <v>792</v>
      </c>
      <c r="H316" s="77">
        <v>0.11</v>
      </c>
      <c r="I316" s="78">
        <v>53.9</v>
      </c>
      <c r="J316" s="78">
        <v>5.92</v>
      </c>
    </row>
    <row r="317" spans="1:10" ht="24" customHeight="1">
      <c r="A317" s="74" t="s">
        <v>628</v>
      </c>
      <c r="B317" s="75" t="s">
        <v>788</v>
      </c>
      <c r="C317" s="74" t="s">
        <v>24</v>
      </c>
      <c r="D317" s="74" t="s">
        <v>789</v>
      </c>
      <c r="E317" s="151" t="s">
        <v>631</v>
      </c>
      <c r="F317" s="151"/>
      <c r="G317" s="76" t="s">
        <v>117</v>
      </c>
      <c r="H317" s="77">
        <v>0.5</v>
      </c>
      <c r="I317" s="78">
        <v>1.1000000000000001</v>
      </c>
      <c r="J317" s="78">
        <v>0.55000000000000004</v>
      </c>
    </row>
    <row r="318" spans="1:10" ht="24" customHeight="1">
      <c r="A318" s="74" t="s">
        <v>628</v>
      </c>
      <c r="B318" s="75" t="s">
        <v>795</v>
      </c>
      <c r="C318" s="74" t="s">
        <v>24</v>
      </c>
      <c r="D318" s="74" t="s">
        <v>796</v>
      </c>
      <c r="E318" s="151" t="s">
        <v>631</v>
      </c>
      <c r="F318" s="151"/>
      <c r="G318" s="76" t="s">
        <v>792</v>
      </c>
      <c r="H318" s="77">
        <v>0.05</v>
      </c>
      <c r="I318" s="78">
        <v>55.68</v>
      </c>
      <c r="J318" s="78">
        <v>2.78</v>
      </c>
    </row>
    <row r="319" spans="1:10" ht="24" customHeight="1">
      <c r="A319" s="74" t="s">
        <v>628</v>
      </c>
      <c r="B319" s="75" t="s">
        <v>797</v>
      </c>
      <c r="C319" s="74" t="s">
        <v>24</v>
      </c>
      <c r="D319" s="74" t="s">
        <v>798</v>
      </c>
      <c r="E319" s="151" t="s">
        <v>631</v>
      </c>
      <c r="F319" s="151"/>
      <c r="G319" s="76" t="s">
        <v>792</v>
      </c>
      <c r="H319" s="77">
        <v>0.08</v>
      </c>
      <c r="I319" s="78">
        <v>191.5</v>
      </c>
      <c r="J319" s="78">
        <v>15.32</v>
      </c>
    </row>
    <row r="320" spans="1:10">
      <c r="A320" s="79"/>
      <c r="B320" s="79"/>
      <c r="C320" s="79"/>
      <c r="D320" s="79"/>
      <c r="E320" s="79" t="s">
        <v>639</v>
      </c>
      <c r="F320" s="80">
        <v>18.79</v>
      </c>
      <c r="G320" s="79" t="s">
        <v>640</v>
      </c>
      <c r="H320" s="80">
        <v>0</v>
      </c>
      <c r="I320" s="79" t="s">
        <v>641</v>
      </c>
      <c r="J320" s="80">
        <v>18.79</v>
      </c>
    </row>
    <row r="321" spans="1:10">
      <c r="A321" s="79"/>
      <c r="B321" s="79"/>
      <c r="C321" s="79"/>
      <c r="D321" s="79"/>
      <c r="E321" s="79" t="s">
        <v>642</v>
      </c>
      <c r="F321" s="80">
        <v>15.41</v>
      </c>
      <c r="G321" s="79"/>
      <c r="H321" s="152" t="s">
        <v>643</v>
      </c>
      <c r="I321" s="152"/>
      <c r="J321" s="80">
        <v>68.900000000000006</v>
      </c>
    </row>
    <row r="322" spans="1:10" ht="30" customHeight="1" thickBot="1">
      <c r="A322" s="81"/>
      <c r="B322" s="81"/>
      <c r="C322" s="81"/>
      <c r="D322" s="81"/>
      <c r="E322" s="81"/>
      <c r="F322" s="81"/>
      <c r="G322" s="81" t="s">
        <v>644</v>
      </c>
      <c r="H322" s="82">
        <v>468.26</v>
      </c>
      <c r="I322" s="81" t="s">
        <v>645</v>
      </c>
      <c r="J322" s="83">
        <v>32263.11</v>
      </c>
    </row>
    <row r="323" spans="1:10" ht="1.1499999999999999" customHeight="1" thickTop="1">
      <c r="A323" s="84"/>
      <c r="B323" s="84"/>
      <c r="C323" s="84"/>
      <c r="D323" s="84"/>
      <c r="E323" s="84"/>
      <c r="F323" s="84"/>
      <c r="G323" s="84"/>
      <c r="H323" s="84"/>
      <c r="I323" s="84"/>
      <c r="J323" s="84"/>
    </row>
    <row r="324" spans="1:10" ht="18" customHeight="1">
      <c r="A324" s="61" t="s">
        <v>108</v>
      </c>
      <c r="B324" s="62" t="s">
        <v>4</v>
      </c>
      <c r="C324" s="61" t="s">
        <v>5</v>
      </c>
      <c r="D324" s="61" t="s">
        <v>6</v>
      </c>
      <c r="E324" s="153" t="s">
        <v>615</v>
      </c>
      <c r="F324" s="153"/>
      <c r="G324" s="63" t="s">
        <v>7</v>
      </c>
      <c r="H324" s="62" t="s">
        <v>8</v>
      </c>
      <c r="I324" s="62" t="s">
        <v>9</v>
      </c>
      <c r="J324" s="62" t="s">
        <v>11</v>
      </c>
    </row>
    <row r="325" spans="1:10" ht="25.9" customHeight="1">
      <c r="A325" s="64" t="s">
        <v>616</v>
      </c>
      <c r="B325" s="65" t="s">
        <v>98</v>
      </c>
      <c r="C325" s="64" t="s">
        <v>24</v>
      </c>
      <c r="D325" s="64" t="s">
        <v>99</v>
      </c>
      <c r="E325" s="156" t="s">
        <v>646</v>
      </c>
      <c r="F325" s="156"/>
      <c r="G325" s="66" t="s">
        <v>19</v>
      </c>
      <c r="H325" s="67">
        <v>1</v>
      </c>
      <c r="I325" s="68">
        <v>52.32</v>
      </c>
      <c r="J325" s="68">
        <v>52.32</v>
      </c>
    </row>
    <row r="326" spans="1:10" ht="24" customHeight="1">
      <c r="A326" s="69" t="s">
        <v>618</v>
      </c>
      <c r="B326" s="70" t="s">
        <v>786</v>
      </c>
      <c r="C326" s="69" t="s">
        <v>24</v>
      </c>
      <c r="D326" s="69" t="s">
        <v>787</v>
      </c>
      <c r="E326" s="150" t="s">
        <v>646</v>
      </c>
      <c r="F326" s="150"/>
      <c r="G326" s="71" t="s">
        <v>622</v>
      </c>
      <c r="H326" s="72">
        <v>0.7</v>
      </c>
      <c r="I326" s="73">
        <v>25.85</v>
      </c>
      <c r="J326" s="73">
        <v>18.09</v>
      </c>
    </row>
    <row r="327" spans="1:10" ht="24" customHeight="1">
      <c r="A327" s="69" t="s">
        <v>618</v>
      </c>
      <c r="B327" s="70" t="s">
        <v>662</v>
      </c>
      <c r="C327" s="69" t="s">
        <v>24</v>
      </c>
      <c r="D327" s="69" t="s">
        <v>624</v>
      </c>
      <c r="E327" s="150" t="s">
        <v>646</v>
      </c>
      <c r="F327" s="150"/>
      <c r="G327" s="71" t="s">
        <v>622</v>
      </c>
      <c r="H327" s="72">
        <v>0.55000000000000004</v>
      </c>
      <c r="I327" s="73">
        <v>19.7</v>
      </c>
      <c r="J327" s="73">
        <v>10.83</v>
      </c>
    </row>
    <row r="328" spans="1:10" ht="24" customHeight="1">
      <c r="A328" s="74" t="s">
        <v>628</v>
      </c>
      <c r="B328" s="75" t="s">
        <v>803</v>
      </c>
      <c r="C328" s="74" t="s">
        <v>24</v>
      </c>
      <c r="D328" s="74" t="s">
        <v>804</v>
      </c>
      <c r="E328" s="151" t="s">
        <v>631</v>
      </c>
      <c r="F328" s="151"/>
      <c r="G328" s="76" t="s">
        <v>792</v>
      </c>
      <c r="H328" s="77">
        <v>0.08</v>
      </c>
      <c r="I328" s="78">
        <v>176.9</v>
      </c>
      <c r="J328" s="78">
        <v>14.15</v>
      </c>
    </row>
    <row r="329" spans="1:10" ht="24" customHeight="1">
      <c r="A329" s="74" t="s">
        <v>628</v>
      </c>
      <c r="B329" s="75" t="s">
        <v>793</v>
      </c>
      <c r="C329" s="74" t="s">
        <v>24</v>
      </c>
      <c r="D329" s="74" t="s">
        <v>794</v>
      </c>
      <c r="E329" s="151" t="s">
        <v>631</v>
      </c>
      <c r="F329" s="151"/>
      <c r="G329" s="76" t="s">
        <v>792</v>
      </c>
      <c r="H329" s="77">
        <v>0.11</v>
      </c>
      <c r="I329" s="78">
        <v>53.9</v>
      </c>
      <c r="J329" s="78">
        <v>5.92</v>
      </c>
    </row>
    <row r="330" spans="1:10" ht="24" customHeight="1">
      <c r="A330" s="74" t="s">
        <v>628</v>
      </c>
      <c r="B330" s="75" t="s">
        <v>788</v>
      </c>
      <c r="C330" s="74" t="s">
        <v>24</v>
      </c>
      <c r="D330" s="74" t="s">
        <v>789</v>
      </c>
      <c r="E330" s="151" t="s">
        <v>631</v>
      </c>
      <c r="F330" s="151"/>
      <c r="G330" s="76" t="s">
        <v>117</v>
      </c>
      <c r="H330" s="77">
        <v>0.5</v>
      </c>
      <c r="I330" s="78">
        <v>1.1000000000000001</v>
      </c>
      <c r="J330" s="78">
        <v>0.55000000000000004</v>
      </c>
    </row>
    <row r="331" spans="1:10" ht="24" customHeight="1">
      <c r="A331" s="74" t="s">
        <v>628</v>
      </c>
      <c r="B331" s="75" t="s">
        <v>795</v>
      </c>
      <c r="C331" s="74" t="s">
        <v>24</v>
      </c>
      <c r="D331" s="74" t="s">
        <v>796</v>
      </c>
      <c r="E331" s="151" t="s">
        <v>631</v>
      </c>
      <c r="F331" s="151"/>
      <c r="G331" s="76" t="s">
        <v>792</v>
      </c>
      <c r="H331" s="77">
        <v>0.05</v>
      </c>
      <c r="I331" s="78">
        <v>55.68</v>
      </c>
      <c r="J331" s="78">
        <v>2.78</v>
      </c>
    </row>
    <row r="332" spans="1:10">
      <c r="A332" s="79"/>
      <c r="B332" s="79"/>
      <c r="C332" s="79"/>
      <c r="D332" s="79"/>
      <c r="E332" s="79" t="s">
        <v>639</v>
      </c>
      <c r="F332" s="80">
        <v>18.79</v>
      </c>
      <c r="G332" s="79" t="s">
        <v>640</v>
      </c>
      <c r="H332" s="80">
        <v>0</v>
      </c>
      <c r="I332" s="79" t="s">
        <v>641</v>
      </c>
      <c r="J332" s="80">
        <v>18.79</v>
      </c>
    </row>
    <row r="333" spans="1:10">
      <c r="A333" s="79"/>
      <c r="B333" s="79"/>
      <c r="C333" s="79"/>
      <c r="D333" s="79"/>
      <c r="E333" s="79" t="s">
        <v>642</v>
      </c>
      <c r="F333" s="80">
        <v>15.07</v>
      </c>
      <c r="G333" s="79"/>
      <c r="H333" s="152" t="s">
        <v>643</v>
      </c>
      <c r="I333" s="152"/>
      <c r="J333" s="80">
        <v>67.39</v>
      </c>
    </row>
    <row r="334" spans="1:10" ht="30" customHeight="1" thickBot="1">
      <c r="A334" s="81"/>
      <c r="B334" s="81"/>
      <c r="C334" s="81"/>
      <c r="D334" s="81"/>
      <c r="E334" s="81"/>
      <c r="F334" s="81"/>
      <c r="G334" s="81" t="s">
        <v>644</v>
      </c>
      <c r="H334" s="82">
        <v>62.39</v>
      </c>
      <c r="I334" s="81" t="s">
        <v>645</v>
      </c>
      <c r="J334" s="83">
        <v>4204.46</v>
      </c>
    </row>
    <row r="335" spans="1:10" ht="1.1499999999999999" customHeight="1" thickTop="1">
      <c r="A335" s="84"/>
      <c r="B335" s="84"/>
      <c r="C335" s="84"/>
      <c r="D335" s="84"/>
      <c r="E335" s="84"/>
      <c r="F335" s="84"/>
      <c r="G335" s="84"/>
      <c r="H335" s="84"/>
      <c r="I335" s="84"/>
      <c r="J335" s="84"/>
    </row>
    <row r="336" spans="1:10" ht="18" customHeight="1">
      <c r="A336" s="61" t="s">
        <v>109</v>
      </c>
      <c r="B336" s="62" t="s">
        <v>4</v>
      </c>
      <c r="C336" s="61" t="s">
        <v>5</v>
      </c>
      <c r="D336" s="61" t="s">
        <v>6</v>
      </c>
      <c r="E336" s="153" t="s">
        <v>615</v>
      </c>
      <c r="F336" s="153"/>
      <c r="G336" s="63" t="s">
        <v>7</v>
      </c>
      <c r="H336" s="62" t="s">
        <v>8</v>
      </c>
      <c r="I336" s="62" t="s">
        <v>9</v>
      </c>
      <c r="J336" s="62" t="s">
        <v>11</v>
      </c>
    </row>
    <row r="337" spans="1:10" ht="24" customHeight="1">
      <c r="A337" s="64" t="s">
        <v>616</v>
      </c>
      <c r="B337" s="65" t="s">
        <v>110</v>
      </c>
      <c r="C337" s="64" t="s">
        <v>24</v>
      </c>
      <c r="D337" s="64" t="s">
        <v>111</v>
      </c>
      <c r="E337" s="156" t="s">
        <v>646</v>
      </c>
      <c r="F337" s="156"/>
      <c r="G337" s="66" t="s">
        <v>19</v>
      </c>
      <c r="H337" s="67">
        <v>1</v>
      </c>
      <c r="I337" s="68">
        <v>56.23</v>
      </c>
      <c r="J337" s="68">
        <v>56.23</v>
      </c>
    </row>
    <row r="338" spans="1:10" ht="24" customHeight="1">
      <c r="A338" s="69" t="s">
        <v>618</v>
      </c>
      <c r="B338" s="70" t="s">
        <v>811</v>
      </c>
      <c r="C338" s="69" t="s">
        <v>24</v>
      </c>
      <c r="D338" s="69" t="s">
        <v>812</v>
      </c>
      <c r="E338" s="150" t="s">
        <v>646</v>
      </c>
      <c r="F338" s="150"/>
      <c r="G338" s="71" t="s">
        <v>622</v>
      </c>
      <c r="H338" s="72">
        <v>0.8</v>
      </c>
      <c r="I338" s="73">
        <v>23.26</v>
      </c>
      <c r="J338" s="73">
        <v>18.600000000000001</v>
      </c>
    </row>
    <row r="339" spans="1:10" ht="24" customHeight="1">
      <c r="A339" s="69" t="s">
        <v>618</v>
      </c>
      <c r="B339" s="70" t="s">
        <v>662</v>
      </c>
      <c r="C339" s="69" t="s">
        <v>24</v>
      </c>
      <c r="D339" s="69" t="s">
        <v>624</v>
      </c>
      <c r="E339" s="150" t="s">
        <v>646</v>
      </c>
      <c r="F339" s="150"/>
      <c r="G339" s="71" t="s">
        <v>622</v>
      </c>
      <c r="H339" s="72">
        <v>0.4</v>
      </c>
      <c r="I339" s="73">
        <v>19.7</v>
      </c>
      <c r="J339" s="73">
        <v>7.88</v>
      </c>
    </row>
    <row r="340" spans="1:10" ht="24" customHeight="1">
      <c r="A340" s="74" t="s">
        <v>628</v>
      </c>
      <c r="B340" s="75" t="s">
        <v>813</v>
      </c>
      <c r="C340" s="74" t="s">
        <v>24</v>
      </c>
      <c r="D340" s="74" t="s">
        <v>814</v>
      </c>
      <c r="E340" s="151" t="s">
        <v>631</v>
      </c>
      <c r="F340" s="151"/>
      <c r="G340" s="76" t="s">
        <v>19</v>
      </c>
      <c r="H340" s="77">
        <v>1</v>
      </c>
      <c r="I340" s="78">
        <v>29.75</v>
      </c>
      <c r="J340" s="78">
        <v>29.75</v>
      </c>
    </row>
    <row r="341" spans="1:10">
      <c r="A341" s="79"/>
      <c r="B341" s="79"/>
      <c r="C341" s="79"/>
      <c r="D341" s="79"/>
      <c r="E341" s="79" t="s">
        <v>639</v>
      </c>
      <c r="F341" s="80">
        <v>18.59</v>
      </c>
      <c r="G341" s="79" t="s">
        <v>640</v>
      </c>
      <c r="H341" s="80">
        <v>0</v>
      </c>
      <c r="I341" s="79" t="s">
        <v>641</v>
      </c>
      <c r="J341" s="80">
        <v>18.59</v>
      </c>
    </row>
    <row r="342" spans="1:10">
      <c r="A342" s="79"/>
      <c r="B342" s="79"/>
      <c r="C342" s="79"/>
      <c r="D342" s="79"/>
      <c r="E342" s="79" t="s">
        <v>642</v>
      </c>
      <c r="F342" s="80">
        <v>16.2</v>
      </c>
      <c r="G342" s="79"/>
      <c r="H342" s="152" t="s">
        <v>643</v>
      </c>
      <c r="I342" s="152"/>
      <c r="J342" s="80">
        <v>72.430000000000007</v>
      </c>
    </row>
    <row r="343" spans="1:10" ht="30" customHeight="1" thickBot="1">
      <c r="A343" s="81"/>
      <c r="B343" s="81"/>
      <c r="C343" s="81"/>
      <c r="D343" s="81"/>
      <c r="E343" s="81"/>
      <c r="F343" s="81"/>
      <c r="G343" s="81" t="s">
        <v>644</v>
      </c>
      <c r="H343" s="82">
        <v>7.28</v>
      </c>
      <c r="I343" s="81" t="s">
        <v>645</v>
      </c>
      <c r="J343" s="83">
        <v>527.29</v>
      </c>
    </row>
    <row r="344" spans="1:10" ht="1.1499999999999999" customHeight="1" thickTop="1">
      <c r="A344" s="84"/>
      <c r="B344" s="84"/>
      <c r="C344" s="84"/>
      <c r="D344" s="84"/>
      <c r="E344" s="84"/>
      <c r="F344" s="84"/>
      <c r="G344" s="84"/>
      <c r="H344" s="84"/>
      <c r="I344" s="84"/>
      <c r="J344" s="84"/>
    </row>
    <row r="345" spans="1:10" ht="24" customHeight="1">
      <c r="A345" s="58" t="s">
        <v>112</v>
      </c>
      <c r="B345" s="58"/>
      <c r="C345" s="58"/>
      <c r="D345" s="58" t="s">
        <v>113</v>
      </c>
      <c r="E345" s="58"/>
      <c r="F345" s="155"/>
      <c r="G345" s="155"/>
      <c r="H345" s="59"/>
      <c r="I345" s="58"/>
      <c r="J345" s="60">
        <v>155241.79999999999</v>
      </c>
    </row>
    <row r="346" spans="1:10" ht="18" customHeight="1">
      <c r="A346" s="61" t="s">
        <v>114</v>
      </c>
      <c r="B346" s="62" t="s">
        <v>4</v>
      </c>
      <c r="C346" s="61" t="s">
        <v>5</v>
      </c>
      <c r="D346" s="61" t="s">
        <v>6</v>
      </c>
      <c r="E346" s="153" t="s">
        <v>615</v>
      </c>
      <c r="F346" s="153"/>
      <c r="G346" s="63" t="s">
        <v>7</v>
      </c>
      <c r="H346" s="62" t="s">
        <v>8</v>
      </c>
      <c r="I346" s="62" t="s">
        <v>9</v>
      </c>
      <c r="J346" s="62" t="s">
        <v>11</v>
      </c>
    </row>
    <row r="347" spans="1:10" ht="39" customHeight="1">
      <c r="A347" s="64" t="s">
        <v>616</v>
      </c>
      <c r="B347" s="65" t="s">
        <v>115</v>
      </c>
      <c r="C347" s="64" t="s">
        <v>17</v>
      </c>
      <c r="D347" s="64" t="s">
        <v>116</v>
      </c>
      <c r="E347" s="156" t="s">
        <v>815</v>
      </c>
      <c r="F347" s="156"/>
      <c r="G347" s="66" t="s">
        <v>117</v>
      </c>
      <c r="H347" s="67">
        <v>1</v>
      </c>
      <c r="I347" s="68">
        <v>384.36</v>
      </c>
      <c r="J347" s="68">
        <v>384.36</v>
      </c>
    </row>
    <row r="348" spans="1:10" ht="25.9" customHeight="1">
      <c r="A348" s="69" t="s">
        <v>618</v>
      </c>
      <c r="B348" s="70" t="s">
        <v>816</v>
      </c>
      <c r="C348" s="69" t="s">
        <v>17</v>
      </c>
      <c r="D348" s="69" t="s">
        <v>817</v>
      </c>
      <c r="E348" s="150" t="s">
        <v>621</v>
      </c>
      <c r="F348" s="150"/>
      <c r="G348" s="71" t="s">
        <v>622</v>
      </c>
      <c r="H348" s="72">
        <v>1.546</v>
      </c>
      <c r="I348" s="73">
        <v>22.69</v>
      </c>
      <c r="J348" s="73">
        <v>35.07</v>
      </c>
    </row>
    <row r="349" spans="1:10" ht="24" customHeight="1">
      <c r="A349" s="69" t="s">
        <v>618</v>
      </c>
      <c r="B349" s="70" t="s">
        <v>623</v>
      </c>
      <c r="C349" s="69" t="s">
        <v>17</v>
      </c>
      <c r="D349" s="69" t="s">
        <v>624</v>
      </c>
      <c r="E349" s="150" t="s">
        <v>621</v>
      </c>
      <c r="F349" s="150"/>
      <c r="G349" s="71" t="s">
        <v>622</v>
      </c>
      <c r="H349" s="72">
        <v>0.77300000000000002</v>
      </c>
      <c r="I349" s="73">
        <v>19.22</v>
      </c>
      <c r="J349" s="73">
        <v>14.85</v>
      </c>
    </row>
    <row r="350" spans="1:10" ht="39" customHeight="1">
      <c r="A350" s="74" t="s">
        <v>628</v>
      </c>
      <c r="B350" s="75" t="s">
        <v>818</v>
      </c>
      <c r="C350" s="74" t="s">
        <v>17</v>
      </c>
      <c r="D350" s="74" t="s">
        <v>819</v>
      </c>
      <c r="E350" s="151" t="s">
        <v>631</v>
      </c>
      <c r="F350" s="151"/>
      <c r="G350" s="76" t="s">
        <v>117</v>
      </c>
      <c r="H350" s="77">
        <v>3</v>
      </c>
      <c r="I350" s="78">
        <v>27.68</v>
      </c>
      <c r="J350" s="78">
        <v>83.04</v>
      </c>
    </row>
    <row r="351" spans="1:10" ht="52.15" customHeight="1">
      <c r="A351" s="74" t="s">
        <v>628</v>
      </c>
      <c r="B351" s="75" t="s">
        <v>820</v>
      </c>
      <c r="C351" s="74" t="s">
        <v>17</v>
      </c>
      <c r="D351" s="74" t="s">
        <v>821</v>
      </c>
      <c r="E351" s="151" t="s">
        <v>631</v>
      </c>
      <c r="F351" s="151"/>
      <c r="G351" s="76" t="s">
        <v>117</v>
      </c>
      <c r="H351" s="77">
        <v>1</v>
      </c>
      <c r="I351" s="78">
        <v>249.82</v>
      </c>
      <c r="J351" s="78">
        <v>249.82</v>
      </c>
    </row>
    <row r="352" spans="1:10" ht="25.9" customHeight="1">
      <c r="A352" s="74" t="s">
        <v>628</v>
      </c>
      <c r="B352" s="75" t="s">
        <v>822</v>
      </c>
      <c r="C352" s="74" t="s">
        <v>17</v>
      </c>
      <c r="D352" s="74" t="s">
        <v>823</v>
      </c>
      <c r="E352" s="151" t="s">
        <v>631</v>
      </c>
      <c r="F352" s="151"/>
      <c r="G352" s="76" t="s">
        <v>117</v>
      </c>
      <c r="H352" s="77">
        <v>19.8</v>
      </c>
      <c r="I352" s="78">
        <v>0.08</v>
      </c>
      <c r="J352" s="78">
        <v>1.58</v>
      </c>
    </row>
    <row r="353" spans="1:10">
      <c r="A353" s="79"/>
      <c r="B353" s="79"/>
      <c r="C353" s="79"/>
      <c r="D353" s="79"/>
      <c r="E353" s="79" t="s">
        <v>639</v>
      </c>
      <c r="F353" s="80">
        <v>33.130000000000003</v>
      </c>
      <c r="G353" s="79" t="s">
        <v>640</v>
      </c>
      <c r="H353" s="80">
        <v>0</v>
      </c>
      <c r="I353" s="79" t="s">
        <v>641</v>
      </c>
      <c r="J353" s="80">
        <v>33.130000000000003</v>
      </c>
    </row>
    <row r="354" spans="1:10">
      <c r="A354" s="79"/>
      <c r="B354" s="79"/>
      <c r="C354" s="79"/>
      <c r="D354" s="79"/>
      <c r="E354" s="79" t="s">
        <v>642</v>
      </c>
      <c r="F354" s="80">
        <v>110.77</v>
      </c>
      <c r="G354" s="79"/>
      <c r="H354" s="152" t="s">
        <v>643</v>
      </c>
      <c r="I354" s="152"/>
      <c r="J354" s="80">
        <v>495.13</v>
      </c>
    </row>
    <row r="355" spans="1:10" ht="30" customHeight="1" thickBot="1">
      <c r="A355" s="81"/>
      <c r="B355" s="81"/>
      <c r="C355" s="81"/>
      <c r="D355" s="81"/>
      <c r="E355" s="81"/>
      <c r="F355" s="81"/>
      <c r="G355" s="81" t="s">
        <v>644</v>
      </c>
      <c r="H355" s="82">
        <v>8</v>
      </c>
      <c r="I355" s="81" t="s">
        <v>645</v>
      </c>
      <c r="J355" s="83">
        <v>3961.04</v>
      </c>
    </row>
    <row r="356" spans="1:10" ht="1.1499999999999999" customHeight="1" thickTop="1">
      <c r="A356" s="84"/>
      <c r="B356" s="84"/>
      <c r="C356" s="84"/>
      <c r="D356" s="84"/>
      <c r="E356" s="84"/>
      <c r="F356" s="84"/>
      <c r="G356" s="84"/>
      <c r="H356" s="84"/>
      <c r="I356" s="84"/>
      <c r="J356" s="84"/>
    </row>
    <row r="357" spans="1:10" ht="18" customHeight="1">
      <c r="A357" s="61" t="s">
        <v>118</v>
      </c>
      <c r="B357" s="62" t="s">
        <v>4</v>
      </c>
      <c r="C357" s="61" t="s">
        <v>5</v>
      </c>
      <c r="D357" s="61" t="s">
        <v>6</v>
      </c>
      <c r="E357" s="153" t="s">
        <v>615</v>
      </c>
      <c r="F357" s="153"/>
      <c r="G357" s="63" t="s">
        <v>7</v>
      </c>
      <c r="H357" s="62" t="s">
        <v>8</v>
      </c>
      <c r="I357" s="62" t="s">
        <v>9</v>
      </c>
      <c r="J357" s="62" t="s">
        <v>11</v>
      </c>
    </row>
    <row r="358" spans="1:10" ht="39" customHeight="1">
      <c r="A358" s="64" t="s">
        <v>616</v>
      </c>
      <c r="B358" s="65" t="s">
        <v>119</v>
      </c>
      <c r="C358" s="64" t="s">
        <v>17</v>
      </c>
      <c r="D358" s="64" t="s">
        <v>120</v>
      </c>
      <c r="E358" s="156" t="s">
        <v>815</v>
      </c>
      <c r="F358" s="156"/>
      <c r="G358" s="66" t="s">
        <v>117</v>
      </c>
      <c r="H358" s="67">
        <v>1</v>
      </c>
      <c r="I358" s="68">
        <v>470.98</v>
      </c>
      <c r="J358" s="68">
        <v>470.98</v>
      </c>
    </row>
    <row r="359" spans="1:10" ht="25.9" customHeight="1">
      <c r="A359" s="69" t="s">
        <v>618</v>
      </c>
      <c r="B359" s="70" t="s">
        <v>816</v>
      </c>
      <c r="C359" s="69" t="s">
        <v>17</v>
      </c>
      <c r="D359" s="69" t="s">
        <v>817</v>
      </c>
      <c r="E359" s="150" t="s">
        <v>621</v>
      </c>
      <c r="F359" s="150"/>
      <c r="G359" s="71" t="s">
        <v>622</v>
      </c>
      <c r="H359" s="72">
        <v>1.6779999999999999</v>
      </c>
      <c r="I359" s="73">
        <v>22.69</v>
      </c>
      <c r="J359" s="73">
        <v>38.07</v>
      </c>
    </row>
    <row r="360" spans="1:10" ht="24" customHeight="1">
      <c r="A360" s="69" t="s">
        <v>618</v>
      </c>
      <c r="B360" s="70" t="s">
        <v>623</v>
      </c>
      <c r="C360" s="69" t="s">
        <v>17</v>
      </c>
      <c r="D360" s="69" t="s">
        <v>624</v>
      </c>
      <c r="E360" s="150" t="s">
        <v>621</v>
      </c>
      <c r="F360" s="150"/>
      <c r="G360" s="71" t="s">
        <v>622</v>
      </c>
      <c r="H360" s="72">
        <v>0.83899999999999997</v>
      </c>
      <c r="I360" s="73">
        <v>19.22</v>
      </c>
      <c r="J360" s="73">
        <v>16.12</v>
      </c>
    </row>
    <row r="361" spans="1:10" ht="39" customHeight="1">
      <c r="A361" s="74" t="s">
        <v>628</v>
      </c>
      <c r="B361" s="75" t="s">
        <v>818</v>
      </c>
      <c r="C361" s="74" t="s">
        <v>17</v>
      </c>
      <c r="D361" s="74" t="s">
        <v>819</v>
      </c>
      <c r="E361" s="151" t="s">
        <v>631</v>
      </c>
      <c r="F361" s="151"/>
      <c r="G361" s="76" t="s">
        <v>117</v>
      </c>
      <c r="H361" s="77">
        <v>3</v>
      </c>
      <c r="I361" s="78">
        <v>27.68</v>
      </c>
      <c r="J361" s="78">
        <v>83.04</v>
      </c>
    </row>
    <row r="362" spans="1:10" ht="52.15" customHeight="1">
      <c r="A362" s="74" t="s">
        <v>628</v>
      </c>
      <c r="B362" s="75" t="s">
        <v>824</v>
      </c>
      <c r="C362" s="74" t="s">
        <v>17</v>
      </c>
      <c r="D362" s="74" t="s">
        <v>825</v>
      </c>
      <c r="E362" s="151" t="s">
        <v>631</v>
      </c>
      <c r="F362" s="151"/>
      <c r="G362" s="76" t="s">
        <v>117</v>
      </c>
      <c r="H362" s="77">
        <v>1</v>
      </c>
      <c r="I362" s="78">
        <v>332.17</v>
      </c>
      <c r="J362" s="78">
        <v>332.17</v>
      </c>
    </row>
    <row r="363" spans="1:10" ht="25.9" customHeight="1">
      <c r="A363" s="74" t="s">
        <v>628</v>
      </c>
      <c r="B363" s="75" t="s">
        <v>822</v>
      </c>
      <c r="C363" s="74" t="s">
        <v>17</v>
      </c>
      <c r="D363" s="74" t="s">
        <v>823</v>
      </c>
      <c r="E363" s="151" t="s">
        <v>631</v>
      </c>
      <c r="F363" s="151"/>
      <c r="G363" s="76" t="s">
        <v>117</v>
      </c>
      <c r="H363" s="77">
        <v>19.8</v>
      </c>
      <c r="I363" s="78">
        <v>0.08</v>
      </c>
      <c r="J363" s="78">
        <v>1.58</v>
      </c>
    </row>
    <row r="364" spans="1:10">
      <c r="A364" s="79"/>
      <c r="B364" s="79"/>
      <c r="C364" s="79"/>
      <c r="D364" s="79"/>
      <c r="E364" s="79" t="s">
        <v>639</v>
      </c>
      <c r="F364" s="80">
        <v>35.96</v>
      </c>
      <c r="G364" s="79" t="s">
        <v>640</v>
      </c>
      <c r="H364" s="80">
        <v>0</v>
      </c>
      <c r="I364" s="79" t="s">
        <v>641</v>
      </c>
      <c r="J364" s="80">
        <v>35.96</v>
      </c>
    </row>
    <row r="365" spans="1:10">
      <c r="A365" s="79"/>
      <c r="B365" s="79"/>
      <c r="C365" s="79"/>
      <c r="D365" s="79"/>
      <c r="E365" s="79" t="s">
        <v>642</v>
      </c>
      <c r="F365" s="80">
        <v>135.72999999999999</v>
      </c>
      <c r="G365" s="79"/>
      <c r="H365" s="152" t="s">
        <v>643</v>
      </c>
      <c r="I365" s="152"/>
      <c r="J365" s="80">
        <v>606.71</v>
      </c>
    </row>
    <row r="366" spans="1:10" ht="30" customHeight="1" thickBot="1">
      <c r="A366" s="81"/>
      <c r="B366" s="81"/>
      <c r="C366" s="81"/>
      <c r="D366" s="81"/>
      <c r="E366" s="81"/>
      <c r="F366" s="81"/>
      <c r="G366" s="81" t="s">
        <v>644</v>
      </c>
      <c r="H366" s="82">
        <v>17</v>
      </c>
      <c r="I366" s="81" t="s">
        <v>645</v>
      </c>
      <c r="J366" s="83">
        <v>10314.07</v>
      </c>
    </row>
    <row r="367" spans="1:10" ht="1.1499999999999999" customHeight="1" thickTop="1">
      <c r="A367" s="84"/>
      <c r="B367" s="84"/>
      <c r="C367" s="84"/>
      <c r="D367" s="84"/>
      <c r="E367" s="84"/>
      <c r="F367" s="84"/>
      <c r="G367" s="84"/>
      <c r="H367" s="84"/>
      <c r="I367" s="84"/>
      <c r="J367" s="84"/>
    </row>
    <row r="368" spans="1:10" ht="18" customHeight="1">
      <c r="A368" s="61" t="s">
        <v>121</v>
      </c>
      <c r="B368" s="62" t="s">
        <v>4</v>
      </c>
      <c r="C368" s="61" t="s">
        <v>5</v>
      </c>
      <c r="D368" s="61" t="s">
        <v>6</v>
      </c>
      <c r="E368" s="153" t="s">
        <v>615</v>
      </c>
      <c r="F368" s="153"/>
      <c r="G368" s="63" t="s">
        <v>7</v>
      </c>
      <c r="H368" s="62" t="s">
        <v>8</v>
      </c>
      <c r="I368" s="62" t="s">
        <v>9</v>
      </c>
      <c r="J368" s="62" t="s">
        <v>11</v>
      </c>
    </row>
    <row r="369" spans="1:10" ht="24" customHeight="1">
      <c r="A369" s="64" t="s">
        <v>616</v>
      </c>
      <c r="B369" s="65" t="s">
        <v>122</v>
      </c>
      <c r="C369" s="64" t="s">
        <v>24</v>
      </c>
      <c r="D369" s="64" t="s">
        <v>123</v>
      </c>
      <c r="E369" s="156" t="s">
        <v>646</v>
      </c>
      <c r="F369" s="156"/>
      <c r="G369" s="66" t="s">
        <v>19</v>
      </c>
      <c r="H369" s="67">
        <v>1</v>
      </c>
      <c r="I369" s="68">
        <v>522.23</v>
      </c>
      <c r="J369" s="68">
        <v>522.23</v>
      </c>
    </row>
    <row r="370" spans="1:10" ht="24" customHeight="1">
      <c r="A370" s="69" t="s">
        <v>618</v>
      </c>
      <c r="B370" s="70" t="s">
        <v>647</v>
      </c>
      <c r="C370" s="69" t="s">
        <v>24</v>
      </c>
      <c r="D370" s="69" t="s">
        <v>648</v>
      </c>
      <c r="E370" s="150" t="s">
        <v>646</v>
      </c>
      <c r="F370" s="150"/>
      <c r="G370" s="71" t="s">
        <v>622</v>
      </c>
      <c r="H370" s="72">
        <v>3.9</v>
      </c>
      <c r="I370" s="73">
        <v>24.32</v>
      </c>
      <c r="J370" s="73">
        <v>94.84</v>
      </c>
    </row>
    <row r="371" spans="1:10" ht="24" customHeight="1">
      <c r="A371" s="69" t="s">
        <v>618</v>
      </c>
      <c r="B371" s="70" t="s">
        <v>680</v>
      </c>
      <c r="C371" s="69" t="s">
        <v>24</v>
      </c>
      <c r="D371" s="69" t="s">
        <v>681</v>
      </c>
      <c r="E371" s="150" t="s">
        <v>646</v>
      </c>
      <c r="F371" s="150"/>
      <c r="G371" s="71" t="s">
        <v>622</v>
      </c>
      <c r="H371" s="72">
        <v>0.3</v>
      </c>
      <c r="I371" s="73">
        <v>24.61</v>
      </c>
      <c r="J371" s="73">
        <v>7.38</v>
      </c>
    </row>
    <row r="372" spans="1:10" ht="24" customHeight="1">
      <c r="A372" s="69" t="s">
        <v>618</v>
      </c>
      <c r="B372" s="70" t="s">
        <v>662</v>
      </c>
      <c r="C372" s="69" t="s">
        <v>24</v>
      </c>
      <c r="D372" s="69" t="s">
        <v>624</v>
      </c>
      <c r="E372" s="150" t="s">
        <v>646</v>
      </c>
      <c r="F372" s="150"/>
      <c r="G372" s="71" t="s">
        <v>622</v>
      </c>
      <c r="H372" s="72">
        <v>1.2</v>
      </c>
      <c r="I372" s="73">
        <v>19.7</v>
      </c>
      <c r="J372" s="73">
        <v>23.64</v>
      </c>
    </row>
    <row r="373" spans="1:10" ht="24" customHeight="1">
      <c r="A373" s="74" t="s">
        <v>628</v>
      </c>
      <c r="B373" s="75" t="s">
        <v>826</v>
      </c>
      <c r="C373" s="74" t="s">
        <v>24</v>
      </c>
      <c r="D373" s="74" t="s">
        <v>827</v>
      </c>
      <c r="E373" s="151" t="s">
        <v>631</v>
      </c>
      <c r="F373" s="151"/>
      <c r="G373" s="76" t="s">
        <v>35</v>
      </c>
      <c r="H373" s="77">
        <v>6</v>
      </c>
      <c r="I373" s="78">
        <v>13.08</v>
      </c>
      <c r="J373" s="78">
        <v>78.48</v>
      </c>
    </row>
    <row r="374" spans="1:10" ht="24" customHeight="1">
      <c r="A374" s="74" t="s">
        <v>628</v>
      </c>
      <c r="B374" s="75" t="s">
        <v>828</v>
      </c>
      <c r="C374" s="74" t="s">
        <v>24</v>
      </c>
      <c r="D374" s="74" t="s">
        <v>829</v>
      </c>
      <c r="E374" s="151" t="s">
        <v>631</v>
      </c>
      <c r="F374" s="151"/>
      <c r="G374" s="76" t="s">
        <v>19</v>
      </c>
      <c r="H374" s="77">
        <v>0.3</v>
      </c>
      <c r="I374" s="78">
        <v>150.94</v>
      </c>
      <c r="J374" s="78">
        <v>45.28</v>
      </c>
    </row>
    <row r="375" spans="1:10" ht="24" customHeight="1">
      <c r="A375" s="74" t="s">
        <v>628</v>
      </c>
      <c r="B375" s="75" t="s">
        <v>830</v>
      </c>
      <c r="C375" s="74" t="s">
        <v>24</v>
      </c>
      <c r="D375" s="74" t="s">
        <v>831</v>
      </c>
      <c r="E375" s="151" t="s">
        <v>631</v>
      </c>
      <c r="F375" s="151"/>
      <c r="G375" s="76" t="s">
        <v>19</v>
      </c>
      <c r="H375" s="77">
        <v>1</v>
      </c>
      <c r="I375" s="78">
        <v>272.61</v>
      </c>
      <c r="J375" s="78">
        <v>272.61</v>
      </c>
    </row>
    <row r="376" spans="1:10">
      <c r="A376" s="79"/>
      <c r="B376" s="79"/>
      <c r="C376" s="79"/>
      <c r="D376" s="79"/>
      <c r="E376" s="79" t="s">
        <v>639</v>
      </c>
      <c r="F376" s="80">
        <v>86.7</v>
      </c>
      <c r="G376" s="79" t="s">
        <v>640</v>
      </c>
      <c r="H376" s="80">
        <v>0</v>
      </c>
      <c r="I376" s="79" t="s">
        <v>641</v>
      </c>
      <c r="J376" s="80">
        <v>86.7</v>
      </c>
    </row>
    <row r="377" spans="1:10">
      <c r="A377" s="79"/>
      <c r="B377" s="79"/>
      <c r="C377" s="79"/>
      <c r="D377" s="79"/>
      <c r="E377" s="79" t="s">
        <v>642</v>
      </c>
      <c r="F377" s="80">
        <v>150.5</v>
      </c>
      <c r="G377" s="79"/>
      <c r="H377" s="152" t="s">
        <v>643</v>
      </c>
      <c r="I377" s="152"/>
      <c r="J377" s="80">
        <v>672.73</v>
      </c>
    </row>
    <row r="378" spans="1:10" ht="30" customHeight="1" thickBot="1">
      <c r="A378" s="81"/>
      <c r="B378" s="81"/>
      <c r="C378" s="81"/>
      <c r="D378" s="81"/>
      <c r="E378" s="81"/>
      <c r="F378" s="81"/>
      <c r="G378" s="81" t="s">
        <v>644</v>
      </c>
      <c r="H378" s="82">
        <v>10.08</v>
      </c>
      <c r="I378" s="81" t="s">
        <v>645</v>
      </c>
      <c r="J378" s="83">
        <v>6781.11</v>
      </c>
    </row>
    <row r="379" spans="1:10" ht="1.1499999999999999" customHeight="1" thickTop="1">
      <c r="A379" s="84"/>
      <c r="B379" s="84"/>
      <c r="C379" s="84"/>
      <c r="D379" s="84"/>
      <c r="E379" s="84"/>
      <c r="F379" s="84"/>
      <c r="G379" s="84"/>
      <c r="H379" s="84"/>
      <c r="I379" s="84"/>
      <c r="J379" s="84"/>
    </row>
    <row r="380" spans="1:10" ht="18" customHeight="1">
      <c r="A380" s="61" t="s">
        <v>124</v>
      </c>
      <c r="B380" s="62" t="s">
        <v>4</v>
      </c>
      <c r="C380" s="61" t="s">
        <v>5</v>
      </c>
      <c r="D380" s="61" t="s">
        <v>6</v>
      </c>
      <c r="E380" s="153" t="s">
        <v>615</v>
      </c>
      <c r="F380" s="153"/>
      <c r="G380" s="63" t="s">
        <v>7</v>
      </c>
      <c r="H380" s="62" t="s">
        <v>8</v>
      </c>
      <c r="I380" s="62" t="s">
        <v>9</v>
      </c>
      <c r="J380" s="62" t="s">
        <v>11</v>
      </c>
    </row>
    <row r="381" spans="1:10" ht="24" customHeight="1">
      <c r="A381" s="64" t="s">
        <v>616</v>
      </c>
      <c r="B381" s="65" t="s">
        <v>125</v>
      </c>
      <c r="C381" s="64" t="s">
        <v>24</v>
      </c>
      <c r="D381" s="64" t="s">
        <v>126</v>
      </c>
      <c r="E381" s="156" t="s">
        <v>646</v>
      </c>
      <c r="F381" s="156"/>
      <c r="G381" s="66" t="s">
        <v>117</v>
      </c>
      <c r="H381" s="67">
        <v>1</v>
      </c>
      <c r="I381" s="68">
        <v>96.11</v>
      </c>
      <c r="J381" s="68">
        <v>96.11</v>
      </c>
    </row>
    <row r="382" spans="1:10" ht="24" customHeight="1">
      <c r="A382" s="69" t="s">
        <v>618</v>
      </c>
      <c r="B382" s="70" t="s">
        <v>647</v>
      </c>
      <c r="C382" s="69" t="s">
        <v>24</v>
      </c>
      <c r="D382" s="69" t="s">
        <v>648</v>
      </c>
      <c r="E382" s="150" t="s">
        <v>646</v>
      </c>
      <c r="F382" s="150"/>
      <c r="G382" s="71" t="s">
        <v>622</v>
      </c>
      <c r="H382" s="72">
        <v>0.76700000000000002</v>
      </c>
      <c r="I382" s="73">
        <v>24.32</v>
      </c>
      <c r="J382" s="73">
        <v>18.649999999999999</v>
      </c>
    </row>
    <row r="383" spans="1:10" ht="24" customHeight="1">
      <c r="A383" s="69" t="s">
        <v>618</v>
      </c>
      <c r="B383" s="70" t="s">
        <v>662</v>
      </c>
      <c r="C383" s="69" t="s">
        <v>24</v>
      </c>
      <c r="D383" s="69" t="s">
        <v>624</v>
      </c>
      <c r="E383" s="150" t="s">
        <v>646</v>
      </c>
      <c r="F383" s="150"/>
      <c r="G383" s="71" t="s">
        <v>622</v>
      </c>
      <c r="H383" s="72">
        <v>0.38400000000000001</v>
      </c>
      <c r="I383" s="73">
        <v>19.7</v>
      </c>
      <c r="J383" s="73">
        <v>7.56</v>
      </c>
    </row>
    <row r="384" spans="1:10" ht="24" customHeight="1">
      <c r="A384" s="74" t="s">
        <v>628</v>
      </c>
      <c r="B384" s="75" t="s">
        <v>832</v>
      </c>
      <c r="C384" s="74" t="s">
        <v>24</v>
      </c>
      <c r="D384" s="74" t="s">
        <v>833</v>
      </c>
      <c r="E384" s="151" t="s">
        <v>631</v>
      </c>
      <c r="F384" s="151"/>
      <c r="G384" s="76" t="s">
        <v>117</v>
      </c>
      <c r="H384" s="77">
        <v>1</v>
      </c>
      <c r="I384" s="78">
        <v>69.900000000000006</v>
      </c>
      <c r="J384" s="78">
        <v>69.900000000000006</v>
      </c>
    </row>
    <row r="385" spans="1:10">
      <c r="A385" s="79"/>
      <c r="B385" s="79"/>
      <c r="C385" s="79"/>
      <c r="D385" s="79"/>
      <c r="E385" s="79" t="s">
        <v>639</v>
      </c>
      <c r="F385" s="80">
        <v>17.88</v>
      </c>
      <c r="G385" s="79" t="s">
        <v>640</v>
      </c>
      <c r="H385" s="80">
        <v>0</v>
      </c>
      <c r="I385" s="79" t="s">
        <v>641</v>
      </c>
      <c r="J385" s="80">
        <v>17.88</v>
      </c>
    </row>
    <row r="386" spans="1:10">
      <c r="A386" s="79"/>
      <c r="B386" s="79"/>
      <c r="C386" s="79"/>
      <c r="D386" s="79"/>
      <c r="E386" s="79" t="s">
        <v>642</v>
      </c>
      <c r="F386" s="80">
        <v>27.69</v>
      </c>
      <c r="G386" s="79"/>
      <c r="H386" s="152" t="s">
        <v>643</v>
      </c>
      <c r="I386" s="152"/>
      <c r="J386" s="80">
        <v>123.8</v>
      </c>
    </row>
    <row r="387" spans="1:10" ht="30" customHeight="1" thickBot="1">
      <c r="A387" s="81"/>
      <c r="B387" s="81"/>
      <c r="C387" s="81"/>
      <c r="D387" s="81"/>
      <c r="E387" s="81"/>
      <c r="F387" s="81"/>
      <c r="G387" s="81" t="s">
        <v>644</v>
      </c>
      <c r="H387" s="82">
        <v>26</v>
      </c>
      <c r="I387" s="81" t="s">
        <v>645</v>
      </c>
      <c r="J387" s="83">
        <v>3218.8</v>
      </c>
    </row>
    <row r="388" spans="1:10" ht="1.1499999999999999" customHeight="1" thickTop="1">
      <c r="A388" s="84"/>
      <c r="B388" s="84"/>
      <c r="C388" s="84"/>
      <c r="D388" s="84"/>
      <c r="E388" s="84"/>
      <c r="F388" s="84"/>
      <c r="G388" s="84"/>
      <c r="H388" s="84"/>
      <c r="I388" s="84"/>
      <c r="J388" s="84"/>
    </row>
    <row r="389" spans="1:10" ht="18" customHeight="1">
      <c r="A389" s="61" t="s">
        <v>127</v>
      </c>
      <c r="B389" s="62" t="s">
        <v>4</v>
      </c>
      <c r="C389" s="61" t="s">
        <v>5</v>
      </c>
      <c r="D389" s="61" t="s">
        <v>6</v>
      </c>
      <c r="E389" s="153" t="s">
        <v>615</v>
      </c>
      <c r="F389" s="153"/>
      <c r="G389" s="63" t="s">
        <v>7</v>
      </c>
      <c r="H389" s="62" t="s">
        <v>8</v>
      </c>
      <c r="I389" s="62" t="s">
        <v>9</v>
      </c>
      <c r="J389" s="62" t="s">
        <v>11</v>
      </c>
    </row>
    <row r="390" spans="1:10" ht="24" customHeight="1">
      <c r="A390" s="64" t="s">
        <v>616</v>
      </c>
      <c r="B390" s="65" t="s">
        <v>128</v>
      </c>
      <c r="C390" s="64" t="s">
        <v>24</v>
      </c>
      <c r="D390" s="64" t="s">
        <v>129</v>
      </c>
      <c r="E390" s="156" t="s">
        <v>646</v>
      </c>
      <c r="F390" s="156"/>
      <c r="G390" s="66" t="s">
        <v>19</v>
      </c>
      <c r="H390" s="67">
        <v>1</v>
      </c>
      <c r="I390" s="68">
        <v>30.05</v>
      </c>
      <c r="J390" s="68">
        <v>30.05</v>
      </c>
    </row>
    <row r="391" spans="1:10" ht="24" customHeight="1">
      <c r="A391" s="69" t="s">
        <v>618</v>
      </c>
      <c r="B391" s="70" t="s">
        <v>786</v>
      </c>
      <c r="C391" s="69" t="s">
        <v>24</v>
      </c>
      <c r="D391" s="69" t="s">
        <v>787</v>
      </c>
      <c r="E391" s="150" t="s">
        <v>646</v>
      </c>
      <c r="F391" s="150"/>
      <c r="G391" s="71" t="s">
        <v>622</v>
      </c>
      <c r="H391" s="72">
        <v>0.4</v>
      </c>
      <c r="I391" s="73">
        <v>25.85</v>
      </c>
      <c r="J391" s="73">
        <v>10.34</v>
      </c>
    </row>
    <row r="392" spans="1:10" ht="24" customHeight="1">
      <c r="A392" s="69" t="s">
        <v>618</v>
      </c>
      <c r="B392" s="70" t="s">
        <v>662</v>
      </c>
      <c r="C392" s="69" t="s">
        <v>24</v>
      </c>
      <c r="D392" s="69" t="s">
        <v>624</v>
      </c>
      <c r="E392" s="150" t="s">
        <v>646</v>
      </c>
      <c r="F392" s="150"/>
      <c r="G392" s="71" t="s">
        <v>622</v>
      </c>
      <c r="H392" s="72">
        <v>0.35</v>
      </c>
      <c r="I392" s="73">
        <v>19.7</v>
      </c>
      <c r="J392" s="73">
        <v>6.89</v>
      </c>
    </row>
    <row r="393" spans="1:10" ht="24" customHeight="1">
      <c r="A393" s="74" t="s">
        <v>628</v>
      </c>
      <c r="B393" s="75" t="s">
        <v>834</v>
      </c>
      <c r="C393" s="74" t="s">
        <v>24</v>
      </c>
      <c r="D393" s="74" t="s">
        <v>835</v>
      </c>
      <c r="E393" s="151" t="s">
        <v>631</v>
      </c>
      <c r="F393" s="151"/>
      <c r="G393" s="76" t="s">
        <v>792</v>
      </c>
      <c r="H393" s="77">
        <v>0.04</v>
      </c>
      <c r="I393" s="78">
        <v>124.9</v>
      </c>
      <c r="J393" s="78">
        <v>4.99</v>
      </c>
    </row>
    <row r="394" spans="1:10" ht="24" customHeight="1">
      <c r="A394" s="74" t="s">
        <v>628</v>
      </c>
      <c r="B394" s="75" t="s">
        <v>836</v>
      </c>
      <c r="C394" s="74" t="s">
        <v>24</v>
      </c>
      <c r="D394" s="74" t="s">
        <v>837</v>
      </c>
      <c r="E394" s="151" t="s">
        <v>631</v>
      </c>
      <c r="F394" s="151"/>
      <c r="G394" s="76" t="s">
        <v>117</v>
      </c>
      <c r="H394" s="77">
        <v>0.4</v>
      </c>
      <c r="I394" s="78">
        <v>1.1000000000000001</v>
      </c>
      <c r="J394" s="78">
        <v>0.44</v>
      </c>
    </row>
    <row r="395" spans="1:10" ht="24" customHeight="1">
      <c r="A395" s="74" t="s">
        <v>628</v>
      </c>
      <c r="B395" s="75" t="s">
        <v>838</v>
      </c>
      <c r="C395" s="74" t="s">
        <v>24</v>
      </c>
      <c r="D395" s="74" t="s">
        <v>839</v>
      </c>
      <c r="E395" s="151" t="s">
        <v>631</v>
      </c>
      <c r="F395" s="151"/>
      <c r="G395" s="76" t="s">
        <v>792</v>
      </c>
      <c r="H395" s="77">
        <v>0.04</v>
      </c>
      <c r="I395" s="78">
        <v>165.5</v>
      </c>
      <c r="J395" s="78">
        <v>6.62</v>
      </c>
    </row>
    <row r="396" spans="1:10" ht="24" customHeight="1">
      <c r="A396" s="74" t="s">
        <v>628</v>
      </c>
      <c r="B396" s="75" t="s">
        <v>840</v>
      </c>
      <c r="C396" s="74" t="s">
        <v>24</v>
      </c>
      <c r="D396" s="74" t="s">
        <v>841</v>
      </c>
      <c r="E396" s="151" t="s">
        <v>631</v>
      </c>
      <c r="F396" s="151"/>
      <c r="G396" s="76" t="s">
        <v>792</v>
      </c>
      <c r="H396" s="77">
        <v>0.01</v>
      </c>
      <c r="I396" s="78">
        <v>77.430000000000007</v>
      </c>
      <c r="J396" s="78">
        <v>0.77</v>
      </c>
    </row>
    <row r="397" spans="1:10">
      <c r="A397" s="79"/>
      <c r="B397" s="79"/>
      <c r="C397" s="79"/>
      <c r="D397" s="79"/>
      <c r="E397" s="79" t="s">
        <v>639</v>
      </c>
      <c r="F397" s="80">
        <v>11.18</v>
      </c>
      <c r="G397" s="79" t="s">
        <v>640</v>
      </c>
      <c r="H397" s="80">
        <v>0</v>
      </c>
      <c r="I397" s="79" t="s">
        <v>641</v>
      </c>
      <c r="J397" s="80">
        <v>11.18</v>
      </c>
    </row>
    <row r="398" spans="1:10">
      <c r="A398" s="79"/>
      <c r="B398" s="79"/>
      <c r="C398" s="79"/>
      <c r="D398" s="79"/>
      <c r="E398" s="79" t="s">
        <v>642</v>
      </c>
      <c r="F398" s="80">
        <v>8.66</v>
      </c>
      <c r="G398" s="79"/>
      <c r="H398" s="152" t="s">
        <v>643</v>
      </c>
      <c r="I398" s="152"/>
      <c r="J398" s="80">
        <v>38.71</v>
      </c>
    </row>
    <row r="399" spans="1:10" ht="30" customHeight="1" thickBot="1">
      <c r="A399" s="81"/>
      <c r="B399" s="81"/>
      <c r="C399" s="81"/>
      <c r="D399" s="81"/>
      <c r="E399" s="81"/>
      <c r="F399" s="81"/>
      <c r="G399" s="81" t="s">
        <v>644</v>
      </c>
      <c r="H399" s="82">
        <v>172.62</v>
      </c>
      <c r="I399" s="81" t="s">
        <v>645</v>
      </c>
      <c r="J399" s="83">
        <v>6682.12</v>
      </c>
    </row>
    <row r="400" spans="1:10" ht="1.1499999999999999" customHeight="1" thickTop="1">
      <c r="A400" s="84"/>
      <c r="B400" s="84"/>
      <c r="C400" s="84"/>
      <c r="D400" s="84"/>
      <c r="E400" s="84"/>
      <c r="F400" s="84"/>
      <c r="G400" s="84"/>
      <c r="H400" s="84"/>
      <c r="I400" s="84"/>
      <c r="J400" s="84"/>
    </row>
    <row r="401" spans="1:10" ht="18" customHeight="1">
      <c r="A401" s="61" t="s">
        <v>130</v>
      </c>
      <c r="B401" s="62" t="s">
        <v>4</v>
      </c>
      <c r="C401" s="61" t="s">
        <v>5</v>
      </c>
      <c r="D401" s="61" t="s">
        <v>6</v>
      </c>
      <c r="E401" s="153" t="s">
        <v>615</v>
      </c>
      <c r="F401" s="153"/>
      <c r="G401" s="63" t="s">
        <v>7</v>
      </c>
      <c r="H401" s="62" t="s">
        <v>8</v>
      </c>
      <c r="I401" s="62" t="s">
        <v>9</v>
      </c>
      <c r="J401" s="62" t="s">
        <v>11</v>
      </c>
    </row>
    <row r="402" spans="1:10" ht="25.9" customHeight="1">
      <c r="A402" s="64" t="s">
        <v>616</v>
      </c>
      <c r="B402" s="65" t="s">
        <v>131</v>
      </c>
      <c r="C402" s="64" t="s">
        <v>24</v>
      </c>
      <c r="D402" s="64" t="s">
        <v>132</v>
      </c>
      <c r="E402" s="156" t="s">
        <v>646</v>
      </c>
      <c r="F402" s="156"/>
      <c r="G402" s="66" t="s">
        <v>19</v>
      </c>
      <c r="H402" s="67">
        <v>1</v>
      </c>
      <c r="I402" s="68">
        <v>1150.24</v>
      </c>
      <c r="J402" s="68">
        <v>1150.24</v>
      </c>
    </row>
    <row r="403" spans="1:10" ht="24" customHeight="1">
      <c r="A403" s="69" t="s">
        <v>618</v>
      </c>
      <c r="B403" s="70" t="s">
        <v>842</v>
      </c>
      <c r="C403" s="69" t="s">
        <v>24</v>
      </c>
      <c r="D403" s="69" t="s">
        <v>843</v>
      </c>
      <c r="E403" s="150" t="s">
        <v>646</v>
      </c>
      <c r="F403" s="150"/>
      <c r="G403" s="71" t="s">
        <v>622</v>
      </c>
      <c r="H403" s="72">
        <v>1</v>
      </c>
      <c r="I403" s="73">
        <v>18.559999999999999</v>
      </c>
      <c r="J403" s="73">
        <v>18.559999999999999</v>
      </c>
    </row>
    <row r="404" spans="1:10" ht="24" customHeight="1">
      <c r="A404" s="69" t="s">
        <v>618</v>
      </c>
      <c r="B404" s="70" t="s">
        <v>811</v>
      </c>
      <c r="C404" s="69" t="s">
        <v>24</v>
      </c>
      <c r="D404" s="69" t="s">
        <v>812</v>
      </c>
      <c r="E404" s="150" t="s">
        <v>646</v>
      </c>
      <c r="F404" s="150"/>
      <c r="G404" s="71" t="s">
        <v>622</v>
      </c>
      <c r="H404" s="72">
        <v>1.5</v>
      </c>
      <c r="I404" s="73">
        <v>23.26</v>
      </c>
      <c r="J404" s="73">
        <v>34.89</v>
      </c>
    </row>
    <row r="405" spans="1:10" ht="24" customHeight="1">
      <c r="A405" s="74" t="s">
        <v>628</v>
      </c>
      <c r="B405" s="75" t="s">
        <v>844</v>
      </c>
      <c r="C405" s="74" t="s">
        <v>24</v>
      </c>
      <c r="D405" s="74" t="s">
        <v>148</v>
      </c>
      <c r="E405" s="151" t="s">
        <v>631</v>
      </c>
      <c r="F405" s="151"/>
      <c r="G405" s="76" t="s">
        <v>19</v>
      </c>
      <c r="H405" s="77">
        <v>1.05</v>
      </c>
      <c r="I405" s="78">
        <v>213.9</v>
      </c>
      <c r="J405" s="78">
        <v>224.59</v>
      </c>
    </row>
    <row r="406" spans="1:10" ht="25.9" customHeight="1">
      <c r="A406" s="74" t="s">
        <v>628</v>
      </c>
      <c r="B406" s="75" t="s">
        <v>845</v>
      </c>
      <c r="C406" s="74" t="s">
        <v>24</v>
      </c>
      <c r="D406" s="74" t="s">
        <v>846</v>
      </c>
      <c r="E406" s="151" t="s">
        <v>631</v>
      </c>
      <c r="F406" s="151"/>
      <c r="G406" s="76" t="s">
        <v>19</v>
      </c>
      <c r="H406" s="77">
        <v>1</v>
      </c>
      <c r="I406" s="78">
        <v>872.2</v>
      </c>
      <c r="J406" s="78">
        <v>872.2</v>
      </c>
    </row>
    <row r="407" spans="1:10">
      <c r="A407" s="79"/>
      <c r="B407" s="79"/>
      <c r="C407" s="79"/>
      <c r="D407" s="79"/>
      <c r="E407" s="79" t="s">
        <v>639</v>
      </c>
      <c r="F407" s="80">
        <v>37.85</v>
      </c>
      <c r="G407" s="79" t="s">
        <v>640</v>
      </c>
      <c r="H407" s="80">
        <v>0</v>
      </c>
      <c r="I407" s="79" t="s">
        <v>641</v>
      </c>
      <c r="J407" s="80">
        <v>37.85</v>
      </c>
    </row>
    <row r="408" spans="1:10">
      <c r="A408" s="79"/>
      <c r="B408" s="79"/>
      <c r="C408" s="79"/>
      <c r="D408" s="79"/>
      <c r="E408" s="79" t="s">
        <v>642</v>
      </c>
      <c r="F408" s="80">
        <v>331.49</v>
      </c>
      <c r="G408" s="79"/>
      <c r="H408" s="152" t="s">
        <v>643</v>
      </c>
      <c r="I408" s="152"/>
      <c r="J408" s="80">
        <v>1481.73</v>
      </c>
    </row>
    <row r="409" spans="1:10" ht="30" customHeight="1" thickBot="1">
      <c r="A409" s="81"/>
      <c r="B409" s="81"/>
      <c r="C409" s="81"/>
      <c r="D409" s="81"/>
      <c r="E409" s="81"/>
      <c r="F409" s="81"/>
      <c r="G409" s="81" t="s">
        <v>644</v>
      </c>
      <c r="H409" s="82">
        <v>44</v>
      </c>
      <c r="I409" s="81" t="s">
        <v>645</v>
      </c>
      <c r="J409" s="83">
        <v>65196.12</v>
      </c>
    </row>
    <row r="410" spans="1:10" ht="1.1499999999999999" customHeight="1" thickTop="1">
      <c r="A410" s="84"/>
      <c r="B410" s="84"/>
      <c r="C410" s="84"/>
      <c r="D410" s="84"/>
      <c r="E410" s="84"/>
      <c r="F410" s="84"/>
      <c r="G410" s="84"/>
      <c r="H410" s="84"/>
      <c r="I410" s="84"/>
      <c r="J410" s="84"/>
    </row>
    <row r="411" spans="1:10" ht="18" customHeight="1">
      <c r="A411" s="61" t="s">
        <v>133</v>
      </c>
      <c r="B411" s="62" t="s">
        <v>4</v>
      </c>
      <c r="C411" s="61" t="s">
        <v>5</v>
      </c>
      <c r="D411" s="61" t="s">
        <v>6</v>
      </c>
      <c r="E411" s="153" t="s">
        <v>615</v>
      </c>
      <c r="F411" s="153"/>
      <c r="G411" s="63" t="s">
        <v>7</v>
      </c>
      <c r="H411" s="62" t="s">
        <v>8</v>
      </c>
      <c r="I411" s="62" t="s">
        <v>9</v>
      </c>
      <c r="J411" s="62" t="s">
        <v>11</v>
      </c>
    </row>
    <row r="412" spans="1:10" ht="52.15" customHeight="1">
      <c r="A412" s="64" t="s">
        <v>616</v>
      </c>
      <c r="B412" s="65" t="s">
        <v>134</v>
      </c>
      <c r="C412" s="64" t="s">
        <v>17</v>
      </c>
      <c r="D412" s="64" t="s">
        <v>135</v>
      </c>
      <c r="E412" s="156" t="s">
        <v>815</v>
      </c>
      <c r="F412" s="156"/>
      <c r="G412" s="66" t="s">
        <v>19</v>
      </c>
      <c r="H412" s="67">
        <v>1</v>
      </c>
      <c r="I412" s="68">
        <v>346.38</v>
      </c>
      <c r="J412" s="68">
        <v>346.38</v>
      </c>
    </row>
    <row r="413" spans="1:10" ht="24" customHeight="1">
      <c r="A413" s="69" t="s">
        <v>618</v>
      </c>
      <c r="B413" s="70" t="s">
        <v>700</v>
      </c>
      <c r="C413" s="69" t="s">
        <v>17</v>
      </c>
      <c r="D413" s="69" t="s">
        <v>681</v>
      </c>
      <c r="E413" s="150" t="s">
        <v>621</v>
      </c>
      <c r="F413" s="150"/>
      <c r="G413" s="71" t="s">
        <v>622</v>
      </c>
      <c r="H413" s="72">
        <v>0.69699999999999995</v>
      </c>
      <c r="I413" s="73">
        <v>23.96</v>
      </c>
      <c r="J413" s="73">
        <v>16.7</v>
      </c>
    </row>
    <row r="414" spans="1:10" ht="24" customHeight="1">
      <c r="A414" s="69" t="s">
        <v>618</v>
      </c>
      <c r="B414" s="70" t="s">
        <v>623</v>
      </c>
      <c r="C414" s="69" t="s">
        <v>17</v>
      </c>
      <c r="D414" s="69" t="s">
        <v>624</v>
      </c>
      <c r="E414" s="150" t="s">
        <v>621</v>
      </c>
      <c r="F414" s="150"/>
      <c r="G414" s="71" t="s">
        <v>622</v>
      </c>
      <c r="H414" s="72">
        <v>0.34799999999999998</v>
      </c>
      <c r="I414" s="73">
        <v>19.22</v>
      </c>
      <c r="J414" s="73">
        <v>6.68</v>
      </c>
    </row>
    <row r="415" spans="1:10" ht="39" customHeight="1">
      <c r="A415" s="74" t="s">
        <v>628</v>
      </c>
      <c r="B415" s="75" t="s">
        <v>847</v>
      </c>
      <c r="C415" s="74" t="s">
        <v>17</v>
      </c>
      <c r="D415" s="74" t="s">
        <v>848</v>
      </c>
      <c r="E415" s="151" t="s">
        <v>631</v>
      </c>
      <c r="F415" s="151"/>
      <c r="G415" s="76" t="s">
        <v>117</v>
      </c>
      <c r="H415" s="77">
        <v>9.1999999999999993</v>
      </c>
      <c r="I415" s="78">
        <v>0.22</v>
      </c>
      <c r="J415" s="78">
        <v>2.02</v>
      </c>
    </row>
    <row r="416" spans="1:10" ht="24" customHeight="1">
      <c r="A416" s="74" t="s">
        <v>628</v>
      </c>
      <c r="B416" s="75" t="s">
        <v>849</v>
      </c>
      <c r="C416" s="74" t="s">
        <v>17</v>
      </c>
      <c r="D416" s="74" t="s">
        <v>850</v>
      </c>
      <c r="E416" s="151" t="s">
        <v>631</v>
      </c>
      <c r="F416" s="151"/>
      <c r="G416" s="76" t="s">
        <v>117</v>
      </c>
      <c r="H416" s="77">
        <v>0.62329999999999997</v>
      </c>
      <c r="I416" s="78">
        <v>26.24</v>
      </c>
      <c r="J416" s="78">
        <v>16.350000000000001</v>
      </c>
    </row>
    <row r="417" spans="1:10" ht="64.900000000000006" customHeight="1">
      <c r="A417" s="74" t="s">
        <v>628</v>
      </c>
      <c r="B417" s="75" t="s">
        <v>851</v>
      </c>
      <c r="C417" s="74" t="s">
        <v>17</v>
      </c>
      <c r="D417" s="74" t="s">
        <v>852</v>
      </c>
      <c r="E417" s="151" t="s">
        <v>631</v>
      </c>
      <c r="F417" s="151"/>
      <c r="G417" s="76" t="s">
        <v>117</v>
      </c>
      <c r="H417" s="77">
        <v>0.83279999999999998</v>
      </c>
      <c r="I417" s="78">
        <v>365.8</v>
      </c>
      <c r="J417" s="78">
        <v>304.63</v>
      </c>
    </row>
    <row r="418" spans="1:10">
      <c r="A418" s="79"/>
      <c r="B418" s="79"/>
      <c r="C418" s="79"/>
      <c r="D418" s="79"/>
      <c r="E418" s="79" t="s">
        <v>639</v>
      </c>
      <c r="F418" s="80">
        <v>15.68</v>
      </c>
      <c r="G418" s="79" t="s">
        <v>640</v>
      </c>
      <c r="H418" s="80">
        <v>0</v>
      </c>
      <c r="I418" s="79" t="s">
        <v>641</v>
      </c>
      <c r="J418" s="80">
        <v>15.68</v>
      </c>
    </row>
    <row r="419" spans="1:10">
      <c r="A419" s="79"/>
      <c r="B419" s="79"/>
      <c r="C419" s="79"/>
      <c r="D419" s="79"/>
      <c r="E419" s="79" t="s">
        <v>642</v>
      </c>
      <c r="F419" s="80">
        <v>99.82</v>
      </c>
      <c r="G419" s="79"/>
      <c r="H419" s="152" t="s">
        <v>643</v>
      </c>
      <c r="I419" s="152"/>
      <c r="J419" s="80">
        <v>446.2</v>
      </c>
    </row>
    <row r="420" spans="1:10" ht="30" customHeight="1" thickBot="1">
      <c r="A420" s="81"/>
      <c r="B420" s="81"/>
      <c r="C420" s="81"/>
      <c r="D420" s="81"/>
      <c r="E420" s="81"/>
      <c r="F420" s="81"/>
      <c r="G420" s="81" t="s">
        <v>644</v>
      </c>
      <c r="H420" s="82">
        <v>2.4</v>
      </c>
      <c r="I420" s="81" t="s">
        <v>645</v>
      </c>
      <c r="J420" s="83">
        <v>1070.8800000000001</v>
      </c>
    </row>
    <row r="421" spans="1:10" ht="1.1499999999999999" customHeight="1" thickTop="1">
      <c r="A421" s="84"/>
      <c r="B421" s="84"/>
      <c r="C421" s="84"/>
      <c r="D421" s="84"/>
      <c r="E421" s="84"/>
      <c r="F421" s="84"/>
      <c r="G421" s="84"/>
      <c r="H421" s="84"/>
      <c r="I421" s="84"/>
      <c r="J421" s="84"/>
    </row>
    <row r="422" spans="1:10" ht="18" customHeight="1">
      <c r="A422" s="61" t="s">
        <v>136</v>
      </c>
      <c r="B422" s="62" t="s">
        <v>4</v>
      </c>
      <c r="C422" s="61" t="s">
        <v>5</v>
      </c>
      <c r="D422" s="61" t="s">
        <v>6</v>
      </c>
      <c r="E422" s="153" t="s">
        <v>615</v>
      </c>
      <c r="F422" s="153"/>
      <c r="G422" s="63" t="s">
        <v>7</v>
      </c>
      <c r="H422" s="62" t="s">
        <v>8</v>
      </c>
      <c r="I422" s="62" t="s">
        <v>9</v>
      </c>
      <c r="J422" s="62" t="s">
        <v>11</v>
      </c>
    </row>
    <row r="423" spans="1:10" ht="39" customHeight="1">
      <c r="A423" s="64" t="s">
        <v>616</v>
      </c>
      <c r="B423" s="65" t="s">
        <v>137</v>
      </c>
      <c r="C423" s="64" t="s">
        <v>17</v>
      </c>
      <c r="D423" s="64" t="s">
        <v>138</v>
      </c>
      <c r="E423" s="156" t="s">
        <v>815</v>
      </c>
      <c r="F423" s="156"/>
      <c r="G423" s="66" t="s">
        <v>19</v>
      </c>
      <c r="H423" s="67">
        <v>1</v>
      </c>
      <c r="I423" s="68">
        <v>320.42</v>
      </c>
      <c r="J423" s="68">
        <v>320.42</v>
      </c>
    </row>
    <row r="424" spans="1:10" ht="24" customHeight="1">
      <c r="A424" s="69" t="s">
        <v>618</v>
      </c>
      <c r="B424" s="70" t="s">
        <v>700</v>
      </c>
      <c r="C424" s="69" t="s">
        <v>17</v>
      </c>
      <c r="D424" s="69" t="s">
        <v>681</v>
      </c>
      <c r="E424" s="150" t="s">
        <v>621</v>
      </c>
      <c r="F424" s="150"/>
      <c r="G424" s="71" t="s">
        <v>622</v>
      </c>
      <c r="H424" s="72">
        <v>0.28199999999999997</v>
      </c>
      <c r="I424" s="73">
        <v>23.96</v>
      </c>
      <c r="J424" s="73">
        <v>6.75</v>
      </c>
    </row>
    <row r="425" spans="1:10" ht="24" customHeight="1">
      <c r="A425" s="69" t="s">
        <v>618</v>
      </c>
      <c r="B425" s="70" t="s">
        <v>623</v>
      </c>
      <c r="C425" s="69" t="s">
        <v>17</v>
      </c>
      <c r="D425" s="69" t="s">
        <v>624</v>
      </c>
      <c r="E425" s="150" t="s">
        <v>621</v>
      </c>
      <c r="F425" s="150"/>
      <c r="G425" s="71" t="s">
        <v>622</v>
      </c>
      <c r="H425" s="72">
        <v>0.14099999999999999</v>
      </c>
      <c r="I425" s="73">
        <v>19.22</v>
      </c>
      <c r="J425" s="73">
        <v>2.71</v>
      </c>
    </row>
    <row r="426" spans="1:10" ht="25.9" customHeight="1">
      <c r="A426" s="74" t="s">
        <v>628</v>
      </c>
      <c r="B426" s="75" t="s">
        <v>687</v>
      </c>
      <c r="C426" s="74" t="s">
        <v>17</v>
      </c>
      <c r="D426" s="74" t="s">
        <v>688</v>
      </c>
      <c r="E426" s="151" t="s">
        <v>631</v>
      </c>
      <c r="F426" s="151"/>
      <c r="G426" s="76" t="s">
        <v>689</v>
      </c>
      <c r="H426" s="77">
        <v>6.3700000000000007E-2</v>
      </c>
      <c r="I426" s="78">
        <v>39.71</v>
      </c>
      <c r="J426" s="78">
        <v>2.52</v>
      </c>
    </row>
    <row r="427" spans="1:10" ht="39" customHeight="1">
      <c r="A427" s="74" t="s">
        <v>628</v>
      </c>
      <c r="B427" s="75" t="s">
        <v>853</v>
      </c>
      <c r="C427" s="74" t="s">
        <v>17</v>
      </c>
      <c r="D427" s="74" t="s">
        <v>854</v>
      </c>
      <c r="E427" s="151" t="s">
        <v>631</v>
      </c>
      <c r="F427" s="151"/>
      <c r="G427" s="76" t="s">
        <v>19</v>
      </c>
      <c r="H427" s="77">
        <v>1</v>
      </c>
      <c r="I427" s="78">
        <v>263.43</v>
      </c>
      <c r="J427" s="78">
        <v>263.43</v>
      </c>
    </row>
    <row r="428" spans="1:10" ht="39" customHeight="1">
      <c r="A428" s="74" t="s">
        <v>628</v>
      </c>
      <c r="B428" s="75" t="s">
        <v>855</v>
      </c>
      <c r="C428" s="74" t="s">
        <v>17</v>
      </c>
      <c r="D428" s="74" t="s">
        <v>856</v>
      </c>
      <c r="E428" s="151" t="s">
        <v>631</v>
      </c>
      <c r="F428" s="151"/>
      <c r="G428" s="76" t="s">
        <v>117</v>
      </c>
      <c r="H428" s="77">
        <v>4.72</v>
      </c>
      <c r="I428" s="78">
        <v>0.92</v>
      </c>
      <c r="J428" s="78">
        <v>4.34</v>
      </c>
    </row>
    <row r="429" spans="1:10" ht="39" customHeight="1">
      <c r="A429" s="74" t="s">
        <v>628</v>
      </c>
      <c r="B429" s="75" t="s">
        <v>857</v>
      </c>
      <c r="C429" s="74" t="s">
        <v>17</v>
      </c>
      <c r="D429" s="74" t="s">
        <v>858</v>
      </c>
      <c r="E429" s="151" t="s">
        <v>631</v>
      </c>
      <c r="F429" s="151"/>
      <c r="G429" s="76" t="s">
        <v>35</v>
      </c>
      <c r="H429" s="77">
        <v>2.202</v>
      </c>
      <c r="I429" s="78">
        <v>18.47</v>
      </c>
      <c r="J429" s="78">
        <v>40.67</v>
      </c>
    </row>
    <row r="430" spans="1:10">
      <c r="A430" s="79"/>
      <c r="B430" s="79"/>
      <c r="C430" s="79"/>
      <c r="D430" s="79"/>
      <c r="E430" s="79" t="s">
        <v>639</v>
      </c>
      <c r="F430" s="80">
        <v>6.34</v>
      </c>
      <c r="G430" s="79" t="s">
        <v>640</v>
      </c>
      <c r="H430" s="80">
        <v>0</v>
      </c>
      <c r="I430" s="79" t="s">
        <v>641</v>
      </c>
      <c r="J430" s="80">
        <v>6.34</v>
      </c>
    </row>
    <row r="431" spans="1:10">
      <c r="A431" s="79"/>
      <c r="B431" s="79"/>
      <c r="C431" s="79"/>
      <c r="D431" s="79"/>
      <c r="E431" s="79" t="s">
        <v>642</v>
      </c>
      <c r="F431" s="80">
        <v>92.34</v>
      </c>
      <c r="G431" s="79"/>
      <c r="H431" s="152" t="s">
        <v>643</v>
      </c>
      <c r="I431" s="152"/>
      <c r="J431" s="80">
        <v>412.76</v>
      </c>
    </row>
    <row r="432" spans="1:10" ht="30" customHeight="1" thickBot="1">
      <c r="A432" s="81"/>
      <c r="B432" s="81"/>
      <c r="C432" s="81"/>
      <c r="D432" s="81"/>
      <c r="E432" s="81"/>
      <c r="F432" s="81"/>
      <c r="G432" s="81" t="s">
        <v>644</v>
      </c>
      <c r="H432" s="82">
        <v>17.57</v>
      </c>
      <c r="I432" s="81" t="s">
        <v>645</v>
      </c>
      <c r="J432" s="83">
        <v>7252.19</v>
      </c>
    </row>
    <row r="433" spans="1:10" ht="1.1499999999999999" customHeight="1" thickTop="1">
      <c r="A433" s="84"/>
      <c r="B433" s="84"/>
      <c r="C433" s="84"/>
      <c r="D433" s="84"/>
      <c r="E433" s="84"/>
      <c r="F433" s="84"/>
      <c r="G433" s="84"/>
      <c r="H433" s="84"/>
      <c r="I433" s="84"/>
      <c r="J433" s="84"/>
    </row>
    <row r="434" spans="1:10" ht="18" customHeight="1">
      <c r="A434" s="61" t="s">
        <v>139</v>
      </c>
      <c r="B434" s="62" t="s">
        <v>4</v>
      </c>
      <c r="C434" s="61" t="s">
        <v>5</v>
      </c>
      <c r="D434" s="61" t="s">
        <v>6</v>
      </c>
      <c r="E434" s="153" t="s">
        <v>615</v>
      </c>
      <c r="F434" s="153"/>
      <c r="G434" s="63" t="s">
        <v>7</v>
      </c>
      <c r="H434" s="62" t="s">
        <v>8</v>
      </c>
      <c r="I434" s="62" t="s">
        <v>9</v>
      </c>
      <c r="J434" s="62" t="s">
        <v>11</v>
      </c>
    </row>
    <row r="435" spans="1:10" ht="24" customHeight="1">
      <c r="A435" s="64" t="s">
        <v>616</v>
      </c>
      <c r="B435" s="65" t="s">
        <v>140</v>
      </c>
      <c r="C435" s="64" t="s">
        <v>141</v>
      </c>
      <c r="D435" s="64" t="s">
        <v>142</v>
      </c>
      <c r="E435" s="156" t="s">
        <v>859</v>
      </c>
      <c r="F435" s="156"/>
      <c r="G435" s="66" t="s">
        <v>117</v>
      </c>
      <c r="H435" s="67">
        <v>1</v>
      </c>
      <c r="I435" s="68">
        <v>81.63</v>
      </c>
      <c r="J435" s="68">
        <v>81.63</v>
      </c>
    </row>
    <row r="436" spans="1:10" ht="24" customHeight="1">
      <c r="A436" s="69" t="s">
        <v>618</v>
      </c>
      <c r="B436" s="70" t="s">
        <v>700</v>
      </c>
      <c r="C436" s="69" t="s">
        <v>17</v>
      </c>
      <c r="D436" s="69" t="s">
        <v>681</v>
      </c>
      <c r="E436" s="150" t="s">
        <v>621</v>
      </c>
      <c r="F436" s="150"/>
      <c r="G436" s="71" t="s">
        <v>622</v>
      </c>
      <c r="H436" s="72">
        <v>0.51100000000000001</v>
      </c>
      <c r="I436" s="73">
        <v>23.96</v>
      </c>
      <c r="J436" s="73">
        <v>12.24</v>
      </c>
    </row>
    <row r="437" spans="1:10" ht="24" customHeight="1">
      <c r="A437" s="69" t="s">
        <v>618</v>
      </c>
      <c r="B437" s="70" t="s">
        <v>623</v>
      </c>
      <c r="C437" s="69" t="s">
        <v>17</v>
      </c>
      <c r="D437" s="69" t="s">
        <v>624</v>
      </c>
      <c r="E437" s="150" t="s">
        <v>621</v>
      </c>
      <c r="F437" s="150"/>
      <c r="G437" s="71" t="s">
        <v>622</v>
      </c>
      <c r="H437" s="72">
        <v>1.327</v>
      </c>
      <c r="I437" s="73">
        <v>19.22</v>
      </c>
      <c r="J437" s="73">
        <v>25.5</v>
      </c>
    </row>
    <row r="438" spans="1:10" ht="24" customHeight="1">
      <c r="A438" s="74" t="s">
        <v>628</v>
      </c>
      <c r="B438" s="75" t="s">
        <v>860</v>
      </c>
      <c r="C438" s="74" t="s">
        <v>141</v>
      </c>
      <c r="D438" s="74" t="s">
        <v>861</v>
      </c>
      <c r="E438" s="151" t="s">
        <v>631</v>
      </c>
      <c r="F438" s="151"/>
      <c r="G438" s="76" t="s">
        <v>638</v>
      </c>
      <c r="H438" s="77">
        <v>28</v>
      </c>
      <c r="I438" s="78">
        <v>1.1200000000000001</v>
      </c>
      <c r="J438" s="78">
        <v>31.36</v>
      </c>
    </row>
    <row r="439" spans="1:10" ht="24" customHeight="1">
      <c r="A439" s="74" t="s">
        <v>628</v>
      </c>
      <c r="B439" s="75" t="s">
        <v>862</v>
      </c>
      <c r="C439" s="74" t="s">
        <v>141</v>
      </c>
      <c r="D439" s="74" t="s">
        <v>863</v>
      </c>
      <c r="E439" s="151" t="s">
        <v>631</v>
      </c>
      <c r="F439" s="151"/>
      <c r="G439" s="76" t="s">
        <v>60</v>
      </c>
      <c r="H439" s="77">
        <v>4.8000000000000001E-2</v>
      </c>
      <c r="I439" s="78">
        <v>9.17</v>
      </c>
      <c r="J439" s="78">
        <v>0.44</v>
      </c>
    </row>
    <row r="440" spans="1:10" ht="24" customHeight="1">
      <c r="A440" s="74" t="s">
        <v>628</v>
      </c>
      <c r="B440" s="75" t="s">
        <v>864</v>
      </c>
      <c r="C440" s="74" t="s">
        <v>141</v>
      </c>
      <c r="D440" s="74" t="s">
        <v>865</v>
      </c>
      <c r="E440" s="151" t="s">
        <v>631</v>
      </c>
      <c r="F440" s="151"/>
      <c r="G440" s="76" t="s">
        <v>60</v>
      </c>
      <c r="H440" s="77">
        <v>6.4000000000000001E-2</v>
      </c>
      <c r="I440" s="78">
        <v>189</v>
      </c>
      <c r="J440" s="78">
        <v>12.09</v>
      </c>
    </row>
    <row r="441" spans="1:10">
      <c r="A441" s="79"/>
      <c r="B441" s="79"/>
      <c r="C441" s="79"/>
      <c r="D441" s="79"/>
      <c r="E441" s="79" t="s">
        <v>639</v>
      </c>
      <c r="F441" s="80">
        <v>24.33</v>
      </c>
      <c r="G441" s="79" t="s">
        <v>640</v>
      </c>
      <c r="H441" s="80">
        <v>0</v>
      </c>
      <c r="I441" s="79" t="s">
        <v>641</v>
      </c>
      <c r="J441" s="80">
        <v>24.33</v>
      </c>
    </row>
    <row r="442" spans="1:10">
      <c r="A442" s="79"/>
      <c r="B442" s="79"/>
      <c r="C442" s="79"/>
      <c r="D442" s="79"/>
      <c r="E442" s="79" t="s">
        <v>642</v>
      </c>
      <c r="F442" s="80">
        <v>23.52</v>
      </c>
      <c r="G442" s="79"/>
      <c r="H442" s="152" t="s">
        <v>643</v>
      </c>
      <c r="I442" s="152"/>
      <c r="J442" s="80">
        <v>105.15</v>
      </c>
    </row>
    <row r="443" spans="1:10" ht="30" customHeight="1" thickBot="1">
      <c r="A443" s="81"/>
      <c r="B443" s="81"/>
      <c r="C443" s="81"/>
      <c r="D443" s="81"/>
      <c r="E443" s="81"/>
      <c r="F443" s="81"/>
      <c r="G443" s="81" t="s">
        <v>644</v>
      </c>
      <c r="H443" s="82">
        <v>1</v>
      </c>
      <c r="I443" s="81" t="s">
        <v>645</v>
      </c>
      <c r="J443" s="83">
        <v>105.15</v>
      </c>
    </row>
    <row r="444" spans="1:10" ht="1.1499999999999999" customHeight="1" thickTop="1">
      <c r="A444" s="84"/>
      <c r="B444" s="84"/>
      <c r="C444" s="84"/>
      <c r="D444" s="84"/>
      <c r="E444" s="84"/>
      <c r="F444" s="84"/>
      <c r="G444" s="84"/>
      <c r="H444" s="84"/>
      <c r="I444" s="84"/>
      <c r="J444" s="84"/>
    </row>
    <row r="445" spans="1:10" ht="18" customHeight="1">
      <c r="A445" s="61" t="s">
        <v>143</v>
      </c>
      <c r="B445" s="62" t="s">
        <v>4</v>
      </c>
      <c r="C445" s="61" t="s">
        <v>5</v>
      </c>
      <c r="D445" s="61" t="s">
        <v>6</v>
      </c>
      <c r="E445" s="153" t="s">
        <v>615</v>
      </c>
      <c r="F445" s="153"/>
      <c r="G445" s="63" t="s">
        <v>7</v>
      </c>
      <c r="H445" s="62" t="s">
        <v>8</v>
      </c>
      <c r="I445" s="62" t="s">
        <v>9</v>
      </c>
      <c r="J445" s="62" t="s">
        <v>11</v>
      </c>
    </row>
    <row r="446" spans="1:10" ht="24" customHeight="1">
      <c r="A446" s="64" t="s">
        <v>616</v>
      </c>
      <c r="B446" s="65" t="s">
        <v>144</v>
      </c>
      <c r="C446" s="64" t="s">
        <v>24</v>
      </c>
      <c r="D446" s="64" t="s">
        <v>145</v>
      </c>
      <c r="E446" s="156" t="s">
        <v>646</v>
      </c>
      <c r="F446" s="156"/>
      <c r="G446" s="66" t="s">
        <v>19</v>
      </c>
      <c r="H446" s="67">
        <v>1</v>
      </c>
      <c r="I446" s="68">
        <v>651.88</v>
      </c>
      <c r="J446" s="68">
        <v>651.88</v>
      </c>
    </row>
    <row r="447" spans="1:10" ht="24" customHeight="1">
      <c r="A447" s="69" t="s">
        <v>618</v>
      </c>
      <c r="B447" s="70" t="s">
        <v>662</v>
      </c>
      <c r="C447" s="69" t="s">
        <v>24</v>
      </c>
      <c r="D447" s="69" t="s">
        <v>624</v>
      </c>
      <c r="E447" s="150" t="s">
        <v>646</v>
      </c>
      <c r="F447" s="150"/>
      <c r="G447" s="71" t="s">
        <v>622</v>
      </c>
      <c r="H447" s="72">
        <v>1.3779999999999999</v>
      </c>
      <c r="I447" s="73">
        <v>19.7</v>
      </c>
      <c r="J447" s="73">
        <v>27.14</v>
      </c>
    </row>
    <row r="448" spans="1:10" ht="24" customHeight="1">
      <c r="A448" s="69" t="s">
        <v>618</v>
      </c>
      <c r="B448" s="70" t="s">
        <v>866</v>
      </c>
      <c r="C448" s="69" t="s">
        <v>24</v>
      </c>
      <c r="D448" s="69" t="s">
        <v>867</v>
      </c>
      <c r="E448" s="150" t="s">
        <v>646</v>
      </c>
      <c r="F448" s="150"/>
      <c r="G448" s="71" t="s">
        <v>622</v>
      </c>
      <c r="H448" s="72">
        <v>1.4179999999999999</v>
      </c>
      <c r="I448" s="73">
        <v>24.5</v>
      </c>
      <c r="J448" s="73">
        <v>34.74</v>
      </c>
    </row>
    <row r="449" spans="1:10" ht="24" customHeight="1">
      <c r="A449" s="74" t="s">
        <v>628</v>
      </c>
      <c r="B449" s="75" t="s">
        <v>868</v>
      </c>
      <c r="C449" s="74" t="s">
        <v>24</v>
      </c>
      <c r="D449" s="74" t="s">
        <v>869</v>
      </c>
      <c r="E449" s="151" t="s">
        <v>631</v>
      </c>
      <c r="F449" s="151"/>
      <c r="G449" s="76" t="s">
        <v>19</v>
      </c>
      <c r="H449" s="77">
        <v>1</v>
      </c>
      <c r="I449" s="78">
        <v>590</v>
      </c>
      <c r="J449" s="78">
        <v>590</v>
      </c>
    </row>
    <row r="450" spans="1:10">
      <c r="A450" s="79"/>
      <c r="B450" s="79"/>
      <c r="C450" s="79"/>
      <c r="D450" s="79"/>
      <c r="E450" s="79" t="s">
        <v>639</v>
      </c>
      <c r="F450" s="80">
        <v>41.36</v>
      </c>
      <c r="G450" s="79" t="s">
        <v>640</v>
      </c>
      <c r="H450" s="80">
        <v>0</v>
      </c>
      <c r="I450" s="79" t="s">
        <v>641</v>
      </c>
      <c r="J450" s="80">
        <v>41.36</v>
      </c>
    </row>
    <row r="451" spans="1:10">
      <c r="A451" s="79"/>
      <c r="B451" s="79"/>
      <c r="C451" s="79"/>
      <c r="D451" s="79"/>
      <c r="E451" s="79" t="s">
        <v>642</v>
      </c>
      <c r="F451" s="80">
        <v>187.87</v>
      </c>
      <c r="G451" s="79"/>
      <c r="H451" s="152" t="s">
        <v>643</v>
      </c>
      <c r="I451" s="152"/>
      <c r="J451" s="80">
        <v>839.75</v>
      </c>
    </row>
    <row r="452" spans="1:10" ht="30" customHeight="1" thickBot="1">
      <c r="A452" s="81"/>
      <c r="B452" s="81"/>
      <c r="C452" s="81"/>
      <c r="D452" s="81"/>
      <c r="E452" s="81"/>
      <c r="F452" s="81"/>
      <c r="G452" s="81" t="s">
        <v>644</v>
      </c>
      <c r="H452" s="82">
        <v>37.159999999999997</v>
      </c>
      <c r="I452" s="81" t="s">
        <v>645</v>
      </c>
      <c r="J452" s="83">
        <v>31205.11</v>
      </c>
    </row>
    <row r="453" spans="1:10" ht="1.1499999999999999" customHeight="1" thickTop="1">
      <c r="A453" s="84"/>
      <c r="B453" s="84"/>
      <c r="C453" s="84"/>
      <c r="D453" s="84"/>
      <c r="E453" s="84"/>
      <c r="F453" s="84"/>
      <c r="G453" s="84"/>
      <c r="H453" s="84"/>
      <c r="I453" s="84"/>
      <c r="J453" s="84"/>
    </row>
    <row r="454" spans="1:10" ht="18" customHeight="1">
      <c r="A454" s="61" t="s">
        <v>146</v>
      </c>
      <c r="B454" s="62" t="s">
        <v>4</v>
      </c>
      <c r="C454" s="61" t="s">
        <v>5</v>
      </c>
      <c r="D454" s="61" t="s">
        <v>6</v>
      </c>
      <c r="E454" s="153" t="s">
        <v>615</v>
      </c>
      <c r="F454" s="153"/>
      <c r="G454" s="63" t="s">
        <v>7</v>
      </c>
      <c r="H454" s="62" t="s">
        <v>8</v>
      </c>
      <c r="I454" s="62" t="s">
        <v>9</v>
      </c>
      <c r="J454" s="62" t="s">
        <v>11</v>
      </c>
    </row>
    <row r="455" spans="1:10" ht="24" customHeight="1">
      <c r="A455" s="64" t="s">
        <v>616</v>
      </c>
      <c r="B455" s="65" t="s">
        <v>147</v>
      </c>
      <c r="C455" s="64" t="s">
        <v>24</v>
      </c>
      <c r="D455" s="64" t="s">
        <v>148</v>
      </c>
      <c r="E455" s="156" t="s">
        <v>646</v>
      </c>
      <c r="F455" s="156"/>
      <c r="G455" s="66" t="s">
        <v>19</v>
      </c>
      <c r="H455" s="67">
        <v>1</v>
      </c>
      <c r="I455" s="68">
        <v>258.76</v>
      </c>
      <c r="J455" s="68">
        <v>258.76</v>
      </c>
    </row>
    <row r="456" spans="1:10" ht="24" customHeight="1">
      <c r="A456" s="69" t="s">
        <v>618</v>
      </c>
      <c r="B456" s="70" t="s">
        <v>662</v>
      </c>
      <c r="C456" s="69" t="s">
        <v>24</v>
      </c>
      <c r="D456" s="69" t="s">
        <v>624</v>
      </c>
      <c r="E456" s="150" t="s">
        <v>646</v>
      </c>
      <c r="F456" s="150"/>
      <c r="G456" s="71" t="s">
        <v>622</v>
      </c>
      <c r="H456" s="72">
        <v>0.76100000000000001</v>
      </c>
      <c r="I456" s="73">
        <v>19.7</v>
      </c>
      <c r="J456" s="73">
        <v>14.99</v>
      </c>
    </row>
    <row r="457" spans="1:10" ht="24" customHeight="1">
      <c r="A457" s="69" t="s">
        <v>618</v>
      </c>
      <c r="B457" s="70" t="s">
        <v>866</v>
      </c>
      <c r="C457" s="69" t="s">
        <v>24</v>
      </c>
      <c r="D457" s="69" t="s">
        <v>867</v>
      </c>
      <c r="E457" s="150" t="s">
        <v>646</v>
      </c>
      <c r="F457" s="150"/>
      <c r="G457" s="71" t="s">
        <v>622</v>
      </c>
      <c r="H457" s="72">
        <v>0.78300000000000003</v>
      </c>
      <c r="I457" s="73">
        <v>24.5</v>
      </c>
      <c r="J457" s="73">
        <v>19.18</v>
      </c>
    </row>
    <row r="458" spans="1:10" ht="24" customHeight="1">
      <c r="A458" s="74" t="s">
        <v>628</v>
      </c>
      <c r="B458" s="75" t="s">
        <v>844</v>
      </c>
      <c r="C458" s="74" t="s">
        <v>24</v>
      </c>
      <c r="D458" s="74" t="s">
        <v>148</v>
      </c>
      <c r="E458" s="151" t="s">
        <v>631</v>
      </c>
      <c r="F458" s="151"/>
      <c r="G458" s="76" t="s">
        <v>19</v>
      </c>
      <c r="H458" s="77">
        <v>1.05</v>
      </c>
      <c r="I458" s="78">
        <v>213.9</v>
      </c>
      <c r="J458" s="78">
        <v>224.59</v>
      </c>
    </row>
    <row r="459" spans="1:10">
      <c r="A459" s="79"/>
      <c r="B459" s="79"/>
      <c r="C459" s="79"/>
      <c r="D459" s="79"/>
      <c r="E459" s="79" t="s">
        <v>639</v>
      </c>
      <c r="F459" s="80">
        <v>22.84</v>
      </c>
      <c r="G459" s="79" t="s">
        <v>640</v>
      </c>
      <c r="H459" s="80">
        <v>0</v>
      </c>
      <c r="I459" s="79" t="s">
        <v>641</v>
      </c>
      <c r="J459" s="80">
        <v>22.84</v>
      </c>
    </row>
    <row r="460" spans="1:10">
      <c r="A460" s="79"/>
      <c r="B460" s="79"/>
      <c r="C460" s="79"/>
      <c r="D460" s="79"/>
      <c r="E460" s="79" t="s">
        <v>642</v>
      </c>
      <c r="F460" s="80">
        <v>74.569999999999993</v>
      </c>
      <c r="G460" s="79"/>
      <c r="H460" s="152" t="s">
        <v>643</v>
      </c>
      <c r="I460" s="152"/>
      <c r="J460" s="80">
        <v>333.33</v>
      </c>
    </row>
    <row r="461" spans="1:10" ht="30" customHeight="1" thickBot="1">
      <c r="A461" s="81"/>
      <c r="B461" s="81"/>
      <c r="C461" s="81"/>
      <c r="D461" s="81"/>
      <c r="E461" s="81"/>
      <c r="F461" s="81"/>
      <c r="G461" s="81" t="s">
        <v>644</v>
      </c>
      <c r="H461" s="82">
        <v>44.88</v>
      </c>
      <c r="I461" s="81" t="s">
        <v>645</v>
      </c>
      <c r="J461" s="83">
        <v>14959.85</v>
      </c>
    </row>
    <row r="462" spans="1:10" ht="1.1499999999999999" customHeight="1" thickTop="1">
      <c r="A462" s="84"/>
      <c r="B462" s="84"/>
      <c r="C462" s="84"/>
      <c r="D462" s="84"/>
      <c r="E462" s="84"/>
      <c r="F462" s="84"/>
      <c r="G462" s="84"/>
      <c r="H462" s="84"/>
      <c r="I462" s="84"/>
      <c r="J462" s="84"/>
    </row>
    <row r="463" spans="1:10" ht="18" customHeight="1">
      <c r="A463" s="61" t="s">
        <v>149</v>
      </c>
      <c r="B463" s="62" t="s">
        <v>4</v>
      </c>
      <c r="C463" s="61" t="s">
        <v>5</v>
      </c>
      <c r="D463" s="61" t="s">
        <v>6</v>
      </c>
      <c r="E463" s="153" t="s">
        <v>615</v>
      </c>
      <c r="F463" s="153"/>
      <c r="G463" s="63" t="s">
        <v>7</v>
      </c>
      <c r="H463" s="62" t="s">
        <v>8</v>
      </c>
      <c r="I463" s="62" t="s">
        <v>9</v>
      </c>
      <c r="J463" s="62" t="s">
        <v>11</v>
      </c>
    </row>
    <row r="464" spans="1:10" ht="25.9" customHeight="1">
      <c r="A464" s="64" t="s">
        <v>616</v>
      </c>
      <c r="B464" s="65" t="s">
        <v>150</v>
      </c>
      <c r="C464" s="64" t="s">
        <v>24</v>
      </c>
      <c r="D464" s="64" t="s">
        <v>151</v>
      </c>
      <c r="E464" s="156" t="s">
        <v>646</v>
      </c>
      <c r="F464" s="156"/>
      <c r="G464" s="66" t="s">
        <v>117</v>
      </c>
      <c r="H464" s="67">
        <v>1</v>
      </c>
      <c r="I464" s="68">
        <v>218.11</v>
      </c>
      <c r="J464" s="68">
        <v>218.11</v>
      </c>
    </row>
    <row r="465" spans="1:10" ht="24" customHeight="1">
      <c r="A465" s="69" t="s">
        <v>618</v>
      </c>
      <c r="B465" s="70" t="s">
        <v>680</v>
      </c>
      <c r="C465" s="69" t="s">
        <v>24</v>
      </c>
      <c r="D465" s="69" t="s">
        <v>681</v>
      </c>
      <c r="E465" s="150" t="s">
        <v>646</v>
      </c>
      <c r="F465" s="150"/>
      <c r="G465" s="71" t="s">
        <v>622</v>
      </c>
      <c r="H465" s="72">
        <v>0.8</v>
      </c>
      <c r="I465" s="73">
        <v>24.61</v>
      </c>
      <c r="J465" s="73">
        <v>19.68</v>
      </c>
    </row>
    <row r="466" spans="1:10" ht="24" customHeight="1">
      <c r="A466" s="69" t="s">
        <v>618</v>
      </c>
      <c r="B466" s="70" t="s">
        <v>870</v>
      </c>
      <c r="C466" s="69" t="s">
        <v>24</v>
      </c>
      <c r="D466" s="69" t="s">
        <v>871</v>
      </c>
      <c r="E466" s="150" t="s">
        <v>646</v>
      </c>
      <c r="F466" s="150"/>
      <c r="G466" s="71" t="s">
        <v>622</v>
      </c>
      <c r="H466" s="72">
        <v>0.2</v>
      </c>
      <c r="I466" s="73">
        <v>19.78</v>
      </c>
      <c r="J466" s="73">
        <v>3.95</v>
      </c>
    </row>
    <row r="467" spans="1:10" ht="24" customHeight="1">
      <c r="A467" s="74" t="s">
        <v>628</v>
      </c>
      <c r="B467" s="75" t="s">
        <v>872</v>
      </c>
      <c r="C467" s="74" t="s">
        <v>24</v>
      </c>
      <c r="D467" s="74" t="s">
        <v>873</v>
      </c>
      <c r="E467" s="151" t="s">
        <v>631</v>
      </c>
      <c r="F467" s="151"/>
      <c r="G467" s="76" t="s">
        <v>117</v>
      </c>
      <c r="H467" s="77">
        <v>4</v>
      </c>
      <c r="I467" s="78">
        <v>4.2</v>
      </c>
      <c r="J467" s="78">
        <v>16.8</v>
      </c>
    </row>
    <row r="468" spans="1:10" ht="25.9" customHeight="1">
      <c r="A468" s="74" t="s">
        <v>628</v>
      </c>
      <c r="B468" s="75" t="s">
        <v>874</v>
      </c>
      <c r="C468" s="74" t="s">
        <v>24</v>
      </c>
      <c r="D468" s="74" t="s">
        <v>151</v>
      </c>
      <c r="E468" s="151" t="s">
        <v>631</v>
      </c>
      <c r="F468" s="151"/>
      <c r="G468" s="76" t="s">
        <v>19</v>
      </c>
      <c r="H468" s="77">
        <v>0.24</v>
      </c>
      <c r="I468" s="78">
        <v>740.37</v>
      </c>
      <c r="J468" s="78">
        <v>177.68</v>
      </c>
    </row>
    <row r="469" spans="1:10">
      <c r="A469" s="79"/>
      <c r="B469" s="79"/>
      <c r="C469" s="79"/>
      <c r="D469" s="79"/>
      <c r="E469" s="79" t="s">
        <v>639</v>
      </c>
      <c r="F469" s="80">
        <v>16.22</v>
      </c>
      <c r="G469" s="79" t="s">
        <v>640</v>
      </c>
      <c r="H469" s="80">
        <v>0</v>
      </c>
      <c r="I469" s="79" t="s">
        <v>641</v>
      </c>
      <c r="J469" s="80">
        <v>16.22</v>
      </c>
    </row>
    <row r="470" spans="1:10">
      <c r="A470" s="79"/>
      <c r="B470" s="79"/>
      <c r="C470" s="79"/>
      <c r="D470" s="79"/>
      <c r="E470" s="79" t="s">
        <v>642</v>
      </c>
      <c r="F470" s="80">
        <v>62.85</v>
      </c>
      <c r="G470" s="79"/>
      <c r="H470" s="152" t="s">
        <v>643</v>
      </c>
      <c r="I470" s="152"/>
      <c r="J470" s="80">
        <v>280.95999999999998</v>
      </c>
    </row>
    <row r="471" spans="1:10" ht="30" customHeight="1" thickBot="1">
      <c r="A471" s="81"/>
      <c r="B471" s="81"/>
      <c r="C471" s="81"/>
      <c r="D471" s="81"/>
      <c r="E471" s="81"/>
      <c r="F471" s="81"/>
      <c r="G471" s="81" t="s">
        <v>644</v>
      </c>
      <c r="H471" s="82">
        <v>16</v>
      </c>
      <c r="I471" s="81" t="s">
        <v>645</v>
      </c>
      <c r="J471" s="83">
        <v>4495.3599999999997</v>
      </c>
    </row>
    <row r="472" spans="1:10" ht="1.1499999999999999" customHeight="1" thickTop="1">
      <c r="A472" s="84"/>
      <c r="B472" s="84"/>
      <c r="C472" s="84"/>
      <c r="D472" s="84"/>
      <c r="E472" s="84"/>
      <c r="F472" s="84"/>
      <c r="G472" s="84"/>
      <c r="H472" s="84"/>
      <c r="I472" s="84"/>
      <c r="J472" s="84"/>
    </row>
    <row r="473" spans="1:10" ht="24" customHeight="1">
      <c r="A473" s="58" t="s">
        <v>152</v>
      </c>
      <c r="B473" s="58"/>
      <c r="C473" s="58"/>
      <c r="D473" s="58" t="s">
        <v>153</v>
      </c>
      <c r="E473" s="58"/>
      <c r="F473" s="155"/>
      <c r="G473" s="155"/>
      <c r="H473" s="59"/>
      <c r="I473" s="58"/>
      <c r="J473" s="60">
        <v>124015.38</v>
      </c>
    </row>
    <row r="474" spans="1:10" ht="18" customHeight="1">
      <c r="A474" s="61" t="s">
        <v>154</v>
      </c>
      <c r="B474" s="62" t="s">
        <v>4</v>
      </c>
      <c r="C474" s="61" t="s">
        <v>5</v>
      </c>
      <c r="D474" s="61" t="s">
        <v>6</v>
      </c>
      <c r="E474" s="153" t="s">
        <v>615</v>
      </c>
      <c r="F474" s="153"/>
      <c r="G474" s="63" t="s">
        <v>7</v>
      </c>
      <c r="H474" s="62" t="s">
        <v>8</v>
      </c>
      <c r="I474" s="62" t="s">
        <v>9</v>
      </c>
      <c r="J474" s="62" t="s">
        <v>11</v>
      </c>
    </row>
    <row r="475" spans="1:10" ht="24" customHeight="1">
      <c r="A475" s="64" t="s">
        <v>616</v>
      </c>
      <c r="B475" s="65" t="s">
        <v>155</v>
      </c>
      <c r="C475" s="64" t="s">
        <v>24</v>
      </c>
      <c r="D475" s="64" t="s">
        <v>156</v>
      </c>
      <c r="E475" s="156" t="s">
        <v>646</v>
      </c>
      <c r="F475" s="156"/>
      <c r="G475" s="66" t="s">
        <v>117</v>
      </c>
      <c r="H475" s="67">
        <v>1</v>
      </c>
      <c r="I475" s="68">
        <v>25.42</v>
      </c>
      <c r="J475" s="68">
        <v>25.42</v>
      </c>
    </row>
    <row r="476" spans="1:10" ht="25.9" customHeight="1">
      <c r="A476" s="69" t="s">
        <v>618</v>
      </c>
      <c r="B476" s="70" t="s">
        <v>875</v>
      </c>
      <c r="C476" s="69" t="s">
        <v>24</v>
      </c>
      <c r="D476" s="69" t="s">
        <v>876</v>
      </c>
      <c r="E476" s="150" t="s">
        <v>646</v>
      </c>
      <c r="F476" s="150"/>
      <c r="G476" s="71" t="s">
        <v>622</v>
      </c>
      <c r="H476" s="72">
        <v>0.03</v>
      </c>
      <c r="I476" s="73">
        <v>20.059999999999999</v>
      </c>
      <c r="J476" s="73">
        <v>0.6</v>
      </c>
    </row>
    <row r="477" spans="1:10" ht="24" customHeight="1">
      <c r="A477" s="69" t="s">
        <v>618</v>
      </c>
      <c r="B477" s="70" t="s">
        <v>877</v>
      </c>
      <c r="C477" s="69" t="s">
        <v>24</v>
      </c>
      <c r="D477" s="69" t="s">
        <v>878</v>
      </c>
      <c r="E477" s="150" t="s">
        <v>646</v>
      </c>
      <c r="F477" s="150"/>
      <c r="G477" s="71" t="s">
        <v>622</v>
      </c>
      <c r="H477" s="72">
        <v>0.06</v>
      </c>
      <c r="I477" s="73">
        <v>24.88</v>
      </c>
      <c r="J477" s="73">
        <v>1.49</v>
      </c>
    </row>
    <row r="478" spans="1:10" ht="24" customHeight="1">
      <c r="A478" s="74" t="s">
        <v>628</v>
      </c>
      <c r="B478" s="75" t="s">
        <v>879</v>
      </c>
      <c r="C478" s="74" t="s">
        <v>24</v>
      </c>
      <c r="D478" s="74" t="s">
        <v>880</v>
      </c>
      <c r="E478" s="151" t="s">
        <v>631</v>
      </c>
      <c r="F478" s="151"/>
      <c r="G478" s="76" t="s">
        <v>117</v>
      </c>
      <c r="H478" s="77">
        <v>1</v>
      </c>
      <c r="I478" s="78">
        <v>23.33</v>
      </c>
      <c r="J478" s="78">
        <v>23.33</v>
      </c>
    </row>
    <row r="479" spans="1:10">
      <c r="A479" s="79"/>
      <c r="B479" s="79"/>
      <c r="C479" s="79"/>
      <c r="D479" s="79"/>
      <c r="E479" s="79" t="s">
        <v>639</v>
      </c>
      <c r="F479" s="80">
        <v>1.41</v>
      </c>
      <c r="G479" s="79" t="s">
        <v>640</v>
      </c>
      <c r="H479" s="80">
        <v>0</v>
      </c>
      <c r="I479" s="79" t="s">
        <v>641</v>
      </c>
      <c r="J479" s="80">
        <v>1.41</v>
      </c>
    </row>
    <row r="480" spans="1:10">
      <c r="A480" s="79"/>
      <c r="B480" s="79"/>
      <c r="C480" s="79"/>
      <c r="D480" s="79"/>
      <c r="E480" s="79" t="s">
        <v>642</v>
      </c>
      <c r="F480" s="80">
        <v>7.32</v>
      </c>
      <c r="G480" s="79"/>
      <c r="H480" s="152" t="s">
        <v>643</v>
      </c>
      <c r="I480" s="152"/>
      <c r="J480" s="80">
        <v>32.74</v>
      </c>
    </row>
    <row r="481" spans="1:10" ht="30" customHeight="1" thickBot="1">
      <c r="A481" s="81"/>
      <c r="B481" s="81"/>
      <c r="C481" s="81"/>
      <c r="D481" s="81"/>
      <c r="E481" s="81"/>
      <c r="F481" s="81"/>
      <c r="G481" s="81" t="s">
        <v>644</v>
      </c>
      <c r="H481" s="82">
        <v>61</v>
      </c>
      <c r="I481" s="81" t="s">
        <v>645</v>
      </c>
      <c r="J481" s="83">
        <v>1997.14</v>
      </c>
    </row>
    <row r="482" spans="1:10" ht="1.1499999999999999" customHeight="1" thickTop="1">
      <c r="A482" s="84"/>
      <c r="B482" s="84"/>
      <c r="C482" s="84"/>
      <c r="D482" s="84"/>
      <c r="E482" s="84"/>
      <c r="F482" s="84"/>
      <c r="G482" s="84"/>
      <c r="H482" s="84"/>
      <c r="I482" s="84"/>
      <c r="J482" s="84"/>
    </row>
    <row r="483" spans="1:10" ht="18" customHeight="1">
      <c r="A483" s="61" t="s">
        <v>157</v>
      </c>
      <c r="B483" s="62" t="s">
        <v>4</v>
      </c>
      <c r="C483" s="61" t="s">
        <v>5</v>
      </c>
      <c r="D483" s="61" t="s">
        <v>6</v>
      </c>
      <c r="E483" s="153" t="s">
        <v>615</v>
      </c>
      <c r="F483" s="153"/>
      <c r="G483" s="63" t="s">
        <v>7</v>
      </c>
      <c r="H483" s="62" t="s">
        <v>8</v>
      </c>
      <c r="I483" s="62" t="s">
        <v>9</v>
      </c>
      <c r="J483" s="62" t="s">
        <v>11</v>
      </c>
    </row>
    <row r="484" spans="1:10" ht="25.9" customHeight="1">
      <c r="A484" s="64" t="s">
        <v>616</v>
      </c>
      <c r="B484" s="65" t="s">
        <v>158</v>
      </c>
      <c r="C484" s="64" t="s">
        <v>24</v>
      </c>
      <c r="D484" s="64" t="s">
        <v>159</v>
      </c>
      <c r="E484" s="156" t="s">
        <v>646</v>
      </c>
      <c r="F484" s="156"/>
      <c r="G484" s="66" t="s">
        <v>117</v>
      </c>
      <c r="H484" s="67">
        <v>1</v>
      </c>
      <c r="I484" s="68">
        <v>356.98</v>
      </c>
      <c r="J484" s="68">
        <v>356.98</v>
      </c>
    </row>
    <row r="485" spans="1:10" ht="24" customHeight="1">
      <c r="A485" s="69" t="s">
        <v>618</v>
      </c>
      <c r="B485" s="70" t="s">
        <v>877</v>
      </c>
      <c r="C485" s="69" t="s">
        <v>24</v>
      </c>
      <c r="D485" s="69" t="s">
        <v>878</v>
      </c>
      <c r="E485" s="150" t="s">
        <v>646</v>
      </c>
      <c r="F485" s="150"/>
      <c r="G485" s="71" t="s">
        <v>622</v>
      </c>
      <c r="H485" s="72">
        <v>1</v>
      </c>
      <c r="I485" s="73">
        <v>24.88</v>
      </c>
      <c r="J485" s="73">
        <v>24.88</v>
      </c>
    </row>
    <row r="486" spans="1:10" ht="25.9" customHeight="1">
      <c r="A486" s="69" t="s">
        <v>618</v>
      </c>
      <c r="B486" s="70" t="s">
        <v>875</v>
      </c>
      <c r="C486" s="69" t="s">
        <v>24</v>
      </c>
      <c r="D486" s="69" t="s">
        <v>876</v>
      </c>
      <c r="E486" s="150" t="s">
        <v>646</v>
      </c>
      <c r="F486" s="150"/>
      <c r="G486" s="71" t="s">
        <v>622</v>
      </c>
      <c r="H486" s="72">
        <v>0.75</v>
      </c>
      <c r="I486" s="73">
        <v>20.059999999999999</v>
      </c>
      <c r="J486" s="73">
        <v>15.04</v>
      </c>
    </row>
    <row r="487" spans="1:10" ht="25.9" customHeight="1">
      <c r="A487" s="74" t="s">
        <v>628</v>
      </c>
      <c r="B487" s="75" t="s">
        <v>881</v>
      </c>
      <c r="C487" s="74" t="s">
        <v>24</v>
      </c>
      <c r="D487" s="74" t="s">
        <v>882</v>
      </c>
      <c r="E487" s="151" t="s">
        <v>631</v>
      </c>
      <c r="F487" s="151"/>
      <c r="G487" s="76" t="s">
        <v>117</v>
      </c>
      <c r="H487" s="77">
        <v>1</v>
      </c>
      <c r="I487" s="78">
        <v>317.06</v>
      </c>
      <c r="J487" s="78">
        <v>317.06</v>
      </c>
    </row>
    <row r="488" spans="1:10">
      <c r="A488" s="79"/>
      <c r="B488" s="79"/>
      <c r="C488" s="79"/>
      <c r="D488" s="79"/>
      <c r="E488" s="79" t="s">
        <v>639</v>
      </c>
      <c r="F488" s="80">
        <v>26.95</v>
      </c>
      <c r="G488" s="79" t="s">
        <v>640</v>
      </c>
      <c r="H488" s="80">
        <v>0</v>
      </c>
      <c r="I488" s="79" t="s">
        <v>641</v>
      </c>
      <c r="J488" s="80">
        <v>26.95</v>
      </c>
    </row>
    <row r="489" spans="1:10">
      <c r="A489" s="79"/>
      <c r="B489" s="79"/>
      <c r="C489" s="79"/>
      <c r="D489" s="79"/>
      <c r="E489" s="79" t="s">
        <v>642</v>
      </c>
      <c r="F489" s="80">
        <v>102.88</v>
      </c>
      <c r="G489" s="79"/>
      <c r="H489" s="152" t="s">
        <v>643</v>
      </c>
      <c r="I489" s="152"/>
      <c r="J489" s="80">
        <v>459.86</v>
      </c>
    </row>
    <row r="490" spans="1:10" ht="30" customHeight="1" thickBot="1">
      <c r="A490" s="81"/>
      <c r="B490" s="81"/>
      <c r="C490" s="81"/>
      <c r="D490" s="81"/>
      <c r="E490" s="81"/>
      <c r="F490" s="81"/>
      <c r="G490" s="81" t="s">
        <v>644</v>
      </c>
      <c r="H490" s="82">
        <v>11</v>
      </c>
      <c r="I490" s="81" t="s">
        <v>645</v>
      </c>
      <c r="J490" s="83">
        <v>5058.46</v>
      </c>
    </row>
    <row r="491" spans="1:10" ht="1.1499999999999999" customHeight="1" thickTop="1">
      <c r="A491" s="84"/>
      <c r="B491" s="84"/>
      <c r="C491" s="84"/>
      <c r="D491" s="84"/>
      <c r="E491" s="84"/>
      <c r="F491" s="84"/>
      <c r="G491" s="84"/>
      <c r="H491" s="84"/>
      <c r="I491" s="84"/>
      <c r="J491" s="84"/>
    </row>
    <row r="492" spans="1:10" ht="18" customHeight="1">
      <c r="A492" s="61" t="s">
        <v>160</v>
      </c>
      <c r="B492" s="62" t="s">
        <v>4</v>
      </c>
      <c r="C492" s="61" t="s">
        <v>5</v>
      </c>
      <c r="D492" s="61" t="s">
        <v>6</v>
      </c>
      <c r="E492" s="153" t="s">
        <v>615</v>
      </c>
      <c r="F492" s="153"/>
      <c r="G492" s="63" t="s">
        <v>7</v>
      </c>
      <c r="H492" s="62" t="s">
        <v>8</v>
      </c>
      <c r="I492" s="62" t="s">
        <v>9</v>
      </c>
      <c r="J492" s="62" t="s">
        <v>11</v>
      </c>
    </row>
    <row r="493" spans="1:10" ht="24" customHeight="1">
      <c r="A493" s="64" t="s">
        <v>616</v>
      </c>
      <c r="B493" s="65" t="s">
        <v>161</v>
      </c>
      <c r="C493" s="64" t="s">
        <v>24</v>
      </c>
      <c r="D493" s="64" t="s">
        <v>162</v>
      </c>
      <c r="E493" s="156" t="s">
        <v>646</v>
      </c>
      <c r="F493" s="156"/>
      <c r="G493" s="66" t="s">
        <v>117</v>
      </c>
      <c r="H493" s="67">
        <v>1</v>
      </c>
      <c r="I493" s="68">
        <v>114.36</v>
      </c>
      <c r="J493" s="68">
        <v>114.36</v>
      </c>
    </row>
    <row r="494" spans="1:10" ht="25.9" customHeight="1">
      <c r="A494" s="69" t="s">
        <v>618</v>
      </c>
      <c r="B494" s="70" t="s">
        <v>875</v>
      </c>
      <c r="C494" s="69" t="s">
        <v>24</v>
      </c>
      <c r="D494" s="69" t="s">
        <v>876</v>
      </c>
      <c r="E494" s="150" t="s">
        <v>646</v>
      </c>
      <c r="F494" s="150"/>
      <c r="G494" s="71" t="s">
        <v>622</v>
      </c>
      <c r="H494" s="72">
        <v>0.75</v>
      </c>
      <c r="I494" s="73">
        <v>20.059999999999999</v>
      </c>
      <c r="J494" s="73">
        <v>15.04</v>
      </c>
    </row>
    <row r="495" spans="1:10" ht="24" customHeight="1">
      <c r="A495" s="69" t="s">
        <v>618</v>
      </c>
      <c r="B495" s="70" t="s">
        <v>877</v>
      </c>
      <c r="C495" s="69" t="s">
        <v>24</v>
      </c>
      <c r="D495" s="69" t="s">
        <v>878</v>
      </c>
      <c r="E495" s="150" t="s">
        <v>646</v>
      </c>
      <c r="F495" s="150"/>
      <c r="G495" s="71" t="s">
        <v>622</v>
      </c>
      <c r="H495" s="72">
        <v>1.5</v>
      </c>
      <c r="I495" s="73">
        <v>24.88</v>
      </c>
      <c r="J495" s="73">
        <v>37.32</v>
      </c>
    </row>
    <row r="496" spans="1:10" ht="24" customHeight="1">
      <c r="A496" s="74" t="s">
        <v>628</v>
      </c>
      <c r="B496" s="75" t="s">
        <v>883</v>
      </c>
      <c r="C496" s="74" t="s">
        <v>24</v>
      </c>
      <c r="D496" s="74" t="s">
        <v>162</v>
      </c>
      <c r="E496" s="151" t="s">
        <v>631</v>
      </c>
      <c r="F496" s="151"/>
      <c r="G496" s="76" t="s">
        <v>117</v>
      </c>
      <c r="H496" s="77">
        <v>1</v>
      </c>
      <c r="I496" s="78">
        <v>62</v>
      </c>
      <c r="J496" s="78">
        <v>62</v>
      </c>
    </row>
    <row r="497" spans="1:10">
      <c r="A497" s="79"/>
      <c r="B497" s="79"/>
      <c r="C497" s="79"/>
      <c r="D497" s="79"/>
      <c r="E497" s="79" t="s">
        <v>639</v>
      </c>
      <c r="F497" s="80">
        <v>35.68</v>
      </c>
      <c r="G497" s="79" t="s">
        <v>640</v>
      </c>
      <c r="H497" s="80">
        <v>0</v>
      </c>
      <c r="I497" s="79" t="s">
        <v>641</v>
      </c>
      <c r="J497" s="80">
        <v>35.68</v>
      </c>
    </row>
    <row r="498" spans="1:10">
      <c r="A498" s="79"/>
      <c r="B498" s="79"/>
      <c r="C498" s="79"/>
      <c r="D498" s="79"/>
      <c r="E498" s="79" t="s">
        <v>642</v>
      </c>
      <c r="F498" s="80">
        <v>32.950000000000003</v>
      </c>
      <c r="G498" s="79"/>
      <c r="H498" s="152" t="s">
        <v>643</v>
      </c>
      <c r="I498" s="152"/>
      <c r="J498" s="80">
        <v>147.31</v>
      </c>
    </row>
    <row r="499" spans="1:10" ht="30" customHeight="1" thickBot="1">
      <c r="A499" s="81"/>
      <c r="B499" s="81"/>
      <c r="C499" s="81"/>
      <c r="D499" s="81"/>
      <c r="E499" s="81"/>
      <c r="F499" s="81"/>
      <c r="G499" s="81" t="s">
        <v>644</v>
      </c>
      <c r="H499" s="82">
        <v>26</v>
      </c>
      <c r="I499" s="81" t="s">
        <v>645</v>
      </c>
      <c r="J499" s="83">
        <v>3830.06</v>
      </c>
    </row>
    <row r="500" spans="1:10" ht="1.1499999999999999" customHeight="1" thickTop="1">
      <c r="A500" s="84"/>
      <c r="B500" s="84"/>
      <c r="C500" s="84"/>
      <c r="D500" s="84"/>
      <c r="E500" s="84"/>
      <c r="F500" s="84"/>
      <c r="G500" s="84"/>
      <c r="H500" s="84"/>
      <c r="I500" s="84"/>
      <c r="J500" s="84"/>
    </row>
    <row r="501" spans="1:10" ht="18" customHeight="1">
      <c r="A501" s="61" t="s">
        <v>163</v>
      </c>
      <c r="B501" s="62" t="s">
        <v>4</v>
      </c>
      <c r="C501" s="61" t="s">
        <v>5</v>
      </c>
      <c r="D501" s="61" t="s">
        <v>6</v>
      </c>
      <c r="E501" s="153" t="s">
        <v>615</v>
      </c>
      <c r="F501" s="153"/>
      <c r="G501" s="63" t="s">
        <v>7</v>
      </c>
      <c r="H501" s="62" t="s">
        <v>8</v>
      </c>
      <c r="I501" s="62" t="s">
        <v>9</v>
      </c>
      <c r="J501" s="62" t="s">
        <v>11</v>
      </c>
    </row>
    <row r="502" spans="1:10" ht="39" customHeight="1">
      <c r="A502" s="64" t="s">
        <v>616</v>
      </c>
      <c r="B502" s="65" t="s">
        <v>164</v>
      </c>
      <c r="C502" s="64" t="s">
        <v>17</v>
      </c>
      <c r="D502" s="64" t="s">
        <v>165</v>
      </c>
      <c r="E502" s="156" t="s">
        <v>884</v>
      </c>
      <c r="F502" s="156"/>
      <c r="G502" s="66" t="s">
        <v>117</v>
      </c>
      <c r="H502" s="67">
        <v>1</v>
      </c>
      <c r="I502" s="68">
        <v>25.65</v>
      </c>
      <c r="J502" s="68">
        <v>25.65</v>
      </c>
    </row>
    <row r="503" spans="1:10" ht="25.9" customHeight="1">
      <c r="A503" s="69" t="s">
        <v>618</v>
      </c>
      <c r="B503" s="70" t="s">
        <v>885</v>
      </c>
      <c r="C503" s="69" t="s">
        <v>17</v>
      </c>
      <c r="D503" s="69" t="s">
        <v>876</v>
      </c>
      <c r="E503" s="150" t="s">
        <v>621</v>
      </c>
      <c r="F503" s="150"/>
      <c r="G503" s="71" t="s">
        <v>622</v>
      </c>
      <c r="H503" s="72">
        <v>7.4800000000000005E-2</v>
      </c>
      <c r="I503" s="73">
        <v>20.010000000000002</v>
      </c>
      <c r="J503" s="73">
        <v>1.49</v>
      </c>
    </row>
    <row r="504" spans="1:10" ht="24" customHeight="1">
      <c r="A504" s="69" t="s">
        <v>618</v>
      </c>
      <c r="B504" s="70" t="s">
        <v>886</v>
      </c>
      <c r="C504" s="69" t="s">
        <v>17</v>
      </c>
      <c r="D504" s="69" t="s">
        <v>878</v>
      </c>
      <c r="E504" s="150" t="s">
        <v>621</v>
      </c>
      <c r="F504" s="150"/>
      <c r="G504" s="71" t="s">
        <v>622</v>
      </c>
      <c r="H504" s="72">
        <v>0.17949999999999999</v>
      </c>
      <c r="I504" s="73">
        <v>24.22</v>
      </c>
      <c r="J504" s="73">
        <v>4.34</v>
      </c>
    </row>
    <row r="505" spans="1:10" ht="25.9" customHeight="1">
      <c r="A505" s="74" t="s">
        <v>628</v>
      </c>
      <c r="B505" s="75" t="s">
        <v>887</v>
      </c>
      <c r="C505" s="74" t="s">
        <v>17</v>
      </c>
      <c r="D505" s="74" t="s">
        <v>888</v>
      </c>
      <c r="E505" s="151" t="s">
        <v>631</v>
      </c>
      <c r="F505" s="151"/>
      <c r="G505" s="76" t="s">
        <v>117</v>
      </c>
      <c r="H505" s="77">
        <v>1</v>
      </c>
      <c r="I505" s="78">
        <v>19.82</v>
      </c>
      <c r="J505" s="78">
        <v>19.82</v>
      </c>
    </row>
    <row r="506" spans="1:10">
      <c r="A506" s="79"/>
      <c r="B506" s="79"/>
      <c r="C506" s="79"/>
      <c r="D506" s="79"/>
      <c r="E506" s="79" t="s">
        <v>639</v>
      </c>
      <c r="F506" s="80">
        <v>3.9499999999999997</v>
      </c>
      <c r="G506" s="79" t="s">
        <v>640</v>
      </c>
      <c r="H506" s="80">
        <v>0</v>
      </c>
      <c r="I506" s="79" t="s">
        <v>641</v>
      </c>
      <c r="J506" s="80">
        <v>3.9499999999999997</v>
      </c>
    </row>
    <row r="507" spans="1:10">
      <c r="A507" s="79"/>
      <c r="B507" s="79"/>
      <c r="C507" s="79"/>
      <c r="D507" s="79"/>
      <c r="E507" s="79" t="s">
        <v>642</v>
      </c>
      <c r="F507" s="80">
        <v>7.39</v>
      </c>
      <c r="G507" s="79"/>
      <c r="H507" s="152" t="s">
        <v>643</v>
      </c>
      <c r="I507" s="152"/>
      <c r="J507" s="80">
        <v>33.04</v>
      </c>
    </row>
    <row r="508" spans="1:10" ht="30" customHeight="1" thickBot="1">
      <c r="A508" s="81"/>
      <c r="B508" s="81"/>
      <c r="C508" s="81"/>
      <c r="D508" s="81"/>
      <c r="E508" s="81"/>
      <c r="F508" s="81"/>
      <c r="G508" s="81" t="s">
        <v>644</v>
      </c>
      <c r="H508" s="82">
        <v>3</v>
      </c>
      <c r="I508" s="81" t="s">
        <v>645</v>
      </c>
      <c r="J508" s="83">
        <v>99.12</v>
      </c>
    </row>
    <row r="509" spans="1:10" ht="1.1499999999999999" customHeight="1" thickTop="1">
      <c r="A509" s="84"/>
      <c r="B509" s="84"/>
      <c r="C509" s="84"/>
      <c r="D509" s="84"/>
      <c r="E509" s="84"/>
      <c r="F509" s="84"/>
      <c r="G509" s="84"/>
      <c r="H509" s="84"/>
      <c r="I509" s="84"/>
      <c r="J509" s="84"/>
    </row>
    <row r="510" spans="1:10" ht="18" customHeight="1">
      <c r="A510" s="61" t="s">
        <v>166</v>
      </c>
      <c r="B510" s="62" t="s">
        <v>4</v>
      </c>
      <c r="C510" s="61" t="s">
        <v>5</v>
      </c>
      <c r="D510" s="61" t="s">
        <v>6</v>
      </c>
      <c r="E510" s="153" t="s">
        <v>615</v>
      </c>
      <c r="F510" s="153"/>
      <c r="G510" s="63" t="s">
        <v>7</v>
      </c>
      <c r="H510" s="62" t="s">
        <v>8</v>
      </c>
      <c r="I510" s="62" t="s">
        <v>9</v>
      </c>
      <c r="J510" s="62" t="s">
        <v>11</v>
      </c>
    </row>
    <row r="511" spans="1:10" ht="52.15" customHeight="1">
      <c r="A511" s="64" t="s">
        <v>616</v>
      </c>
      <c r="B511" s="65" t="s">
        <v>167</v>
      </c>
      <c r="C511" s="64" t="s">
        <v>17</v>
      </c>
      <c r="D511" s="64" t="s">
        <v>168</v>
      </c>
      <c r="E511" s="156" t="s">
        <v>884</v>
      </c>
      <c r="F511" s="156"/>
      <c r="G511" s="66" t="s">
        <v>117</v>
      </c>
      <c r="H511" s="67">
        <v>1</v>
      </c>
      <c r="I511" s="68">
        <v>409.28</v>
      </c>
      <c r="J511" s="68">
        <v>409.28</v>
      </c>
    </row>
    <row r="512" spans="1:10" ht="25.9" customHeight="1">
      <c r="A512" s="69" t="s">
        <v>618</v>
      </c>
      <c r="B512" s="70" t="s">
        <v>885</v>
      </c>
      <c r="C512" s="69" t="s">
        <v>17</v>
      </c>
      <c r="D512" s="69" t="s">
        <v>876</v>
      </c>
      <c r="E512" s="150" t="s">
        <v>621</v>
      </c>
      <c r="F512" s="150"/>
      <c r="G512" s="71" t="s">
        <v>622</v>
      </c>
      <c r="H512" s="72">
        <v>0.17349999999999999</v>
      </c>
      <c r="I512" s="73">
        <v>20.010000000000002</v>
      </c>
      <c r="J512" s="73">
        <v>3.47</v>
      </c>
    </row>
    <row r="513" spans="1:10" ht="24" customHeight="1">
      <c r="A513" s="69" t="s">
        <v>618</v>
      </c>
      <c r="B513" s="70" t="s">
        <v>886</v>
      </c>
      <c r="C513" s="69" t="s">
        <v>17</v>
      </c>
      <c r="D513" s="69" t="s">
        <v>878</v>
      </c>
      <c r="E513" s="150" t="s">
        <v>621</v>
      </c>
      <c r="F513" s="150"/>
      <c r="G513" s="71" t="s">
        <v>622</v>
      </c>
      <c r="H513" s="72">
        <v>0.41649999999999998</v>
      </c>
      <c r="I513" s="73">
        <v>24.22</v>
      </c>
      <c r="J513" s="73">
        <v>10.08</v>
      </c>
    </row>
    <row r="514" spans="1:10" ht="24" customHeight="1">
      <c r="A514" s="74" t="s">
        <v>628</v>
      </c>
      <c r="B514" s="75" t="s">
        <v>889</v>
      </c>
      <c r="C514" s="74" t="s">
        <v>17</v>
      </c>
      <c r="D514" s="74" t="s">
        <v>890</v>
      </c>
      <c r="E514" s="151" t="s">
        <v>631</v>
      </c>
      <c r="F514" s="151"/>
      <c r="G514" s="76" t="s">
        <v>117</v>
      </c>
      <c r="H514" s="77">
        <v>1</v>
      </c>
      <c r="I514" s="78">
        <v>25.16</v>
      </c>
      <c r="J514" s="78">
        <v>25.16</v>
      </c>
    </row>
    <row r="515" spans="1:10" ht="52.15" customHeight="1">
      <c r="A515" s="74" t="s">
        <v>628</v>
      </c>
      <c r="B515" s="75" t="s">
        <v>891</v>
      </c>
      <c r="C515" s="74" t="s">
        <v>17</v>
      </c>
      <c r="D515" s="74" t="s">
        <v>892</v>
      </c>
      <c r="E515" s="151" t="s">
        <v>631</v>
      </c>
      <c r="F515" s="151"/>
      <c r="G515" s="76" t="s">
        <v>117</v>
      </c>
      <c r="H515" s="77">
        <v>1</v>
      </c>
      <c r="I515" s="78">
        <v>149.07</v>
      </c>
      <c r="J515" s="78">
        <v>149.07</v>
      </c>
    </row>
    <row r="516" spans="1:10" ht="25.9" customHeight="1">
      <c r="A516" s="74" t="s">
        <v>628</v>
      </c>
      <c r="B516" s="75" t="s">
        <v>893</v>
      </c>
      <c r="C516" s="74" t="s">
        <v>17</v>
      </c>
      <c r="D516" s="74" t="s">
        <v>894</v>
      </c>
      <c r="E516" s="151" t="s">
        <v>631</v>
      </c>
      <c r="F516" s="151"/>
      <c r="G516" s="76" t="s">
        <v>117</v>
      </c>
      <c r="H516" s="77">
        <v>1</v>
      </c>
      <c r="I516" s="78">
        <v>221.5</v>
      </c>
      <c r="J516" s="78">
        <v>221.5</v>
      </c>
    </row>
    <row r="517" spans="1:10">
      <c r="A517" s="79"/>
      <c r="B517" s="79"/>
      <c r="C517" s="79"/>
      <c r="D517" s="79"/>
      <c r="E517" s="79" t="s">
        <v>639</v>
      </c>
      <c r="F517" s="80">
        <v>9.18</v>
      </c>
      <c r="G517" s="79" t="s">
        <v>640</v>
      </c>
      <c r="H517" s="80">
        <v>0</v>
      </c>
      <c r="I517" s="79" t="s">
        <v>641</v>
      </c>
      <c r="J517" s="80">
        <v>9.18</v>
      </c>
    </row>
    <row r="518" spans="1:10">
      <c r="A518" s="79"/>
      <c r="B518" s="79"/>
      <c r="C518" s="79"/>
      <c r="D518" s="79"/>
      <c r="E518" s="79" t="s">
        <v>642</v>
      </c>
      <c r="F518" s="80">
        <v>117.95</v>
      </c>
      <c r="G518" s="79"/>
      <c r="H518" s="152" t="s">
        <v>643</v>
      </c>
      <c r="I518" s="152"/>
      <c r="J518" s="80">
        <v>527.23</v>
      </c>
    </row>
    <row r="519" spans="1:10" ht="30" customHeight="1" thickBot="1">
      <c r="A519" s="81"/>
      <c r="B519" s="81"/>
      <c r="C519" s="81"/>
      <c r="D519" s="81"/>
      <c r="E519" s="81"/>
      <c r="F519" s="81"/>
      <c r="G519" s="81" t="s">
        <v>644</v>
      </c>
      <c r="H519" s="82">
        <v>2</v>
      </c>
      <c r="I519" s="81" t="s">
        <v>645</v>
      </c>
      <c r="J519" s="83">
        <v>1054.46</v>
      </c>
    </row>
    <row r="520" spans="1:10" ht="1.1499999999999999" customHeight="1" thickTop="1">
      <c r="A520" s="84"/>
      <c r="B520" s="84"/>
      <c r="C520" s="84"/>
      <c r="D520" s="84"/>
      <c r="E520" s="84"/>
      <c r="F520" s="84"/>
      <c r="G520" s="84"/>
      <c r="H520" s="84"/>
      <c r="I520" s="84"/>
      <c r="J520" s="84"/>
    </row>
    <row r="521" spans="1:10" ht="18" customHeight="1">
      <c r="A521" s="61" t="s">
        <v>169</v>
      </c>
      <c r="B521" s="62" t="s">
        <v>4</v>
      </c>
      <c r="C521" s="61" t="s">
        <v>5</v>
      </c>
      <c r="D521" s="61" t="s">
        <v>6</v>
      </c>
      <c r="E521" s="153" t="s">
        <v>615</v>
      </c>
      <c r="F521" s="153"/>
      <c r="G521" s="63" t="s">
        <v>7</v>
      </c>
      <c r="H521" s="62" t="s">
        <v>8</v>
      </c>
      <c r="I521" s="62" t="s">
        <v>9</v>
      </c>
      <c r="J521" s="62" t="s">
        <v>11</v>
      </c>
    </row>
    <row r="522" spans="1:10" ht="25.9" customHeight="1">
      <c r="A522" s="64" t="s">
        <v>616</v>
      </c>
      <c r="B522" s="65" t="s">
        <v>170</v>
      </c>
      <c r="C522" s="64" t="s">
        <v>24</v>
      </c>
      <c r="D522" s="64" t="s">
        <v>171</v>
      </c>
      <c r="E522" s="156" t="s">
        <v>646</v>
      </c>
      <c r="F522" s="156"/>
      <c r="G522" s="66" t="s">
        <v>172</v>
      </c>
      <c r="H522" s="67">
        <v>1</v>
      </c>
      <c r="I522" s="68">
        <v>261.68</v>
      </c>
      <c r="J522" s="68">
        <v>261.68</v>
      </c>
    </row>
    <row r="523" spans="1:10" ht="25.9" customHeight="1">
      <c r="A523" s="69" t="s">
        <v>618</v>
      </c>
      <c r="B523" s="70" t="s">
        <v>875</v>
      </c>
      <c r="C523" s="69" t="s">
        <v>24</v>
      </c>
      <c r="D523" s="69" t="s">
        <v>876</v>
      </c>
      <c r="E523" s="150" t="s">
        <v>646</v>
      </c>
      <c r="F523" s="150"/>
      <c r="G523" s="71" t="s">
        <v>622</v>
      </c>
      <c r="H523" s="72">
        <v>5</v>
      </c>
      <c r="I523" s="73">
        <v>20.059999999999999</v>
      </c>
      <c r="J523" s="73">
        <v>100.3</v>
      </c>
    </row>
    <row r="524" spans="1:10" ht="24" customHeight="1">
      <c r="A524" s="69" t="s">
        <v>618</v>
      </c>
      <c r="B524" s="70" t="s">
        <v>877</v>
      </c>
      <c r="C524" s="69" t="s">
        <v>24</v>
      </c>
      <c r="D524" s="69" t="s">
        <v>878</v>
      </c>
      <c r="E524" s="150" t="s">
        <v>646</v>
      </c>
      <c r="F524" s="150"/>
      <c r="G524" s="71" t="s">
        <v>622</v>
      </c>
      <c r="H524" s="72">
        <v>5</v>
      </c>
      <c r="I524" s="73">
        <v>24.88</v>
      </c>
      <c r="J524" s="73">
        <v>124.4</v>
      </c>
    </row>
    <row r="525" spans="1:10" ht="24" customHeight="1">
      <c r="A525" s="74" t="s">
        <v>628</v>
      </c>
      <c r="B525" s="75" t="s">
        <v>895</v>
      </c>
      <c r="C525" s="74" t="s">
        <v>24</v>
      </c>
      <c r="D525" s="74" t="s">
        <v>896</v>
      </c>
      <c r="E525" s="151" t="s">
        <v>631</v>
      </c>
      <c r="F525" s="151"/>
      <c r="G525" s="76" t="s">
        <v>117</v>
      </c>
      <c r="H525" s="77">
        <v>2</v>
      </c>
      <c r="I525" s="78">
        <v>0.62</v>
      </c>
      <c r="J525" s="78">
        <v>1.24</v>
      </c>
    </row>
    <row r="526" spans="1:10" ht="24" customHeight="1">
      <c r="A526" s="74" t="s">
        <v>628</v>
      </c>
      <c r="B526" s="75" t="s">
        <v>897</v>
      </c>
      <c r="C526" s="74" t="s">
        <v>24</v>
      </c>
      <c r="D526" s="74" t="s">
        <v>898</v>
      </c>
      <c r="E526" s="151" t="s">
        <v>631</v>
      </c>
      <c r="F526" s="151"/>
      <c r="G526" s="76" t="s">
        <v>35</v>
      </c>
      <c r="H526" s="77">
        <v>9</v>
      </c>
      <c r="I526" s="78">
        <v>2.2200000000000002</v>
      </c>
      <c r="J526" s="78">
        <v>19.98</v>
      </c>
    </row>
    <row r="527" spans="1:10" ht="24" customHeight="1">
      <c r="A527" s="74" t="s">
        <v>628</v>
      </c>
      <c r="B527" s="75" t="s">
        <v>899</v>
      </c>
      <c r="C527" s="74" t="s">
        <v>24</v>
      </c>
      <c r="D527" s="74" t="s">
        <v>900</v>
      </c>
      <c r="E527" s="151" t="s">
        <v>631</v>
      </c>
      <c r="F527" s="151"/>
      <c r="G527" s="76" t="s">
        <v>117</v>
      </c>
      <c r="H527" s="77">
        <v>1</v>
      </c>
      <c r="I527" s="78">
        <v>2.2000000000000002</v>
      </c>
      <c r="J527" s="78">
        <v>2.2000000000000002</v>
      </c>
    </row>
    <row r="528" spans="1:10" ht="24" customHeight="1">
      <c r="A528" s="74" t="s">
        <v>628</v>
      </c>
      <c r="B528" s="75" t="s">
        <v>901</v>
      </c>
      <c r="C528" s="74" t="s">
        <v>24</v>
      </c>
      <c r="D528" s="74" t="s">
        <v>902</v>
      </c>
      <c r="E528" s="151" t="s">
        <v>631</v>
      </c>
      <c r="F528" s="151"/>
      <c r="G528" s="76" t="s">
        <v>35</v>
      </c>
      <c r="H528" s="77">
        <v>3</v>
      </c>
      <c r="I528" s="78">
        <v>3.94</v>
      </c>
      <c r="J528" s="78">
        <v>11.82</v>
      </c>
    </row>
    <row r="529" spans="1:10" ht="24" customHeight="1">
      <c r="A529" s="74" t="s">
        <v>628</v>
      </c>
      <c r="B529" s="75" t="s">
        <v>903</v>
      </c>
      <c r="C529" s="74" t="s">
        <v>24</v>
      </c>
      <c r="D529" s="74" t="s">
        <v>904</v>
      </c>
      <c r="E529" s="151" t="s">
        <v>631</v>
      </c>
      <c r="F529" s="151"/>
      <c r="G529" s="76" t="s">
        <v>117</v>
      </c>
      <c r="H529" s="77">
        <v>2</v>
      </c>
      <c r="I529" s="78">
        <v>0.87</v>
      </c>
      <c r="J529" s="78">
        <v>1.74</v>
      </c>
    </row>
    <row r="530" spans="1:10">
      <c r="A530" s="79"/>
      <c r="B530" s="79"/>
      <c r="C530" s="79"/>
      <c r="D530" s="79"/>
      <c r="E530" s="79" t="s">
        <v>639</v>
      </c>
      <c r="F530" s="80">
        <v>150.6</v>
      </c>
      <c r="G530" s="79" t="s">
        <v>640</v>
      </c>
      <c r="H530" s="80">
        <v>0</v>
      </c>
      <c r="I530" s="79" t="s">
        <v>641</v>
      </c>
      <c r="J530" s="80">
        <v>150.6</v>
      </c>
    </row>
    <row r="531" spans="1:10">
      <c r="A531" s="79"/>
      <c r="B531" s="79"/>
      <c r="C531" s="79"/>
      <c r="D531" s="79"/>
      <c r="E531" s="79" t="s">
        <v>642</v>
      </c>
      <c r="F531" s="80">
        <v>75.41</v>
      </c>
      <c r="G531" s="79"/>
      <c r="H531" s="152" t="s">
        <v>643</v>
      </c>
      <c r="I531" s="152"/>
      <c r="J531" s="80">
        <v>337.09</v>
      </c>
    </row>
    <row r="532" spans="1:10" ht="30" customHeight="1" thickBot="1">
      <c r="A532" s="81"/>
      <c r="B532" s="81"/>
      <c r="C532" s="81"/>
      <c r="D532" s="81"/>
      <c r="E532" s="81"/>
      <c r="F532" s="81"/>
      <c r="G532" s="81" t="s">
        <v>644</v>
      </c>
      <c r="H532" s="82">
        <v>103</v>
      </c>
      <c r="I532" s="81" t="s">
        <v>645</v>
      </c>
      <c r="J532" s="83">
        <v>34720.269999999997</v>
      </c>
    </row>
    <row r="533" spans="1:10" ht="1.1499999999999999" customHeight="1" thickTop="1">
      <c r="A533" s="84"/>
      <c r="B533" s="84"/>
      <c r="C533" s="84"/>
      <c r="D533" s="84"/>
      <c r="E533" s="84"/>
      <c r="F533" s="84"/>
      <c r="G533" s="84"/>
      <c r="H533" s="84"/>
      <c r="I533" s="84"/>
      <c r="J533" s="84"/>
    </row>
    <row r="534" spans="1:10" ht="18" customHeight="1">
      <c r="A534" s="61" t="s">
        <v>173</v>
      </c>
      <c r="B534" s="62" t="s">
        <v>4</v>
      </c>
      <c r="C534" s="61" t="s">
        <v>5</v>
      </c>
      <c r="D534" s="61" t="s">
        <v>6</v>
      </c>
      <c r="E534" s="153" t="s">
        <v>615</v>
      </c>
      <c r="F534" s="153"/>
      <c r="G534" s="63" t="s">
        <v>7</v>
      </c>
      <c r="H534" s="62" t="s">
        <v>8</v>
      </c>
      <c r="I534" s="62" t="s">
        <v>9</v>
      </c>
      <c r="J534" s="62" t="s">
        <v>11</v>
      </c>
    </row>
    <row r="535" spans="1:10" ht="24" customHeight="1">
      <c r="A535" s="64" t="s">
        <v>616</v>
      </c>
      <c r="B535" s="65" t="s">
        <v>174</v>
      </c>
      <c r="C535" s="64" t="s">
        <v>24</v>
      </c>
      <c r="D535" s="64" t="s">
        <v>175</v>
      </c>
      <c r="E535" s="156" t="s">
        <v>646</v>
      </c>
      <c r="F535" s="156"/>
      <c r="G535" s="66" t="s">
        <v>117</v>
      </c>
      <c r="H535" s="67">
        <v>1</v>
      </c>
      <c r="I535" s="68">
        <v>28.52</v>
      </c>
      <c r="J535" s="68">
        <v>28.52</v>
      </c>
    </row>
    <row r="536" spans="1:10" ht="25.9" customHeight="1">
      <c r="A536" s="69" t="s">
        <v>618</v>
      </c>
      <c r="B536" s="70" t="s">
        <v>875</v>
      </c>
      <c r="C536" s="69" t="s">
        <v>24</v>
      </c>
      <c r="D536" s="69" t="s">
        <v>876</v>
      </c>
      <c r="E536" s="150" t="s">
        <v>646</v>
      </c>
      <c r="F536" s="150"/>
      <c r="G536" s="71" t="s">
        <v>622</v>
      </c>
      <c r="H536" s="72">
        <v>0.37</v>
      </c>
      <c r="I536" s="73">
        <v>20.059999999999999</v>
      </c>
      <c r="J536" s="73">
        <v>7.42</v>
      </c>
    </row>
    <row r="537" spans="1:10" ht="24" customHeight="1">
      <c r="A537" s="69" t="s">
        <v>618</v>
      </c>
      <c r="B537" s="70" t="s">
        <v>877</v>
      </c>
      <c r="C537" s="69" t="s">
        <v>24</v>
      </c>
      <c r="D537" s="69" t="s">
        <v>878</v>
      </c>
      <c r="E537" s="150" t="s">
        <v>646</v>
      </c>
      <c r="F537" s="150"/>
      <c r="G537" s="71" t="s">
        <v>622</v>
      </c>
      <c r="H537" s="72">
        <v>0.37</v>
      </c>
      <c r="I537" s="73">
        <v>24.88</v>
      </c>
      <c r="J537" s="73">
        <v>9.1999999999999993</v>
      </c>
    </row>
    <row r="538" spans="1:10" ht="24" customHeight="1">
      <c r="A538" s="74" t="s">
        <v>628</v>
      </c>
      <c r="B538" s="75" t="s">
        <v>905</v>
      </c>
      <c r="C538" s="74" t="s">
        <v>24</v>
      </c>
      <c r="D538" s="74" t="s">
        <v>175</v>
      </c>
      <c r="E538" s="151" t="s">
        <v>631</v>
      </c>
      <c r="F538" s="151"/>
      <c r="G538" s="76" t="s">
        <v>117</v>
      </c>
      <c r="H538" s="77">
        <v>1</v>
      </c>
      <c r="I538" s="78">
        <v>11.9</v>
      </c>
      <c r="J538" s="78">
        <v>11.9</v>
      </c>
    </row>
    <row r="539" spans="1:10">
      <c r="A539" s="79"/>
      <c r="B539" s="79"/>
      <c r="C539" s="79"/>
      <c r="D539" s="79"/>
      <c r="E539" s="79" t="s">
        <v>639</v>
      </c>
      <c r="F539" s="80">
        <v>11.14</v>
      </c>
      <c r="G539" s="79" t="s">
        <v>640</v>
      </c>
      <c r="H539" s="80">
        <v>0</v>
      </c>
      <c r="I539" s="79" t="s">
        <v>641</v>
      </c>
      <c r="J539" s="80">
        <v>11.14</v>
      </c>
    </row>
    <row r="540" spans="1:10">
      <c r="A540" s="79"/>
      <c r="B540" s="79"/>
      <c r="C540" s="79"/>
      <c r="D540" s="79"/>
      <c r="E540" s="79" t="s">
        <v>642</v>
      </c>
      <c r="F540" s="80">
        <v>8.2100000000000009</v>
      </c>
      <c r="G540" s="79"/>
      <c r="H540" s="152" t="s">
        <v>643</v>
      </c>
      <c r="I540" s="152"/>
      <c r="J540" s="80">
        <v>36.729999999999997</v>
      </c>
    </row>
    <row r="541" spans="1:10" ht="30" customHeight="1" thickBot="1">
      <c r="A541" s="81"/>
      <c r="B541" s="81"/>
      <c r="C541" s="81"/>
      <c r="D541" s="81"/>
      <c r="E541" s="81"/>
      <c r="F541" s="81"/>
      <c r="G541" s="81" t="s">
        <v>644</v>
      </c>
      <c r="H541" s="82">
        <v>73</v>
      </c>
      <c r="I541" s="81" t="s">
        <v>645</v>
      </c>
      <c r="J541" s="83">
        <v>2681.29</v>
      </c>
    </row>
    <row r="542" spans="1:10" ht="1.1499999999999999" customHeight="1" thickTop="1">
      <c r="A542" s="84"/>
      <c r="B542" s="84"/>
      <c r="C542" s="84"/>
      <c r="D542" s="84"/>
      <c r="E542" s="84"/>
      <c r="F542" s="84"/>
      <c r="G542" s="84"/>
      <c r="H542" s="84"/>
      <c r="I542" s="84"/>
      <c r="J542" s="84"/>
    </row>
    <row r="543" spans="1:10" ht="18" customHeight="1">
      <c r="A543" s="61" t="s">
        <v>176</v>
      </c>
      <c r="B543" s="62" t="s">
        <v>4</v>
      </c>
      <c r="C543" s="61" t="s">
        <v>5</v>
      </c>
      <c r="D543" s="61" t="s">
        <v>6</v>
      </c>
      <c r="E543" s="153" t="s">
        <v>615</v>
      </c>
      <c r="F543" s="153"/>
      <c r="G543" s="63" t="s">
        <v>7</v>
      </c>
      <c r="H543" s="62" t="s">
        <v>8</v>
      </c>
      <c r="I543" s="62" t="s">
        <v>9</v>
      </c>
      <c r="J543" s="62" t="s">
        <v>11</v>
      </c>
    </row>
    <row r="544" spans="1:10" ht="39" customHeight="1">
      <c r="A544" s="64" t="s">
        <v>616</v>
      </c>
      <c r="B544" s="65" t="s">
        <v>177</v>
      </c>
      <c r="C544" s="64" t="s">
        <v>17</v>
      </c>
      <c r="D544" s="64" t="s">
        <v>178</v>
      </c>
      <c r="E544" s="156" t="s">
        <v>884</v>
      </c>
      <c r="F544" s="156"/>
      <c r="G544" s="66" t="s">
        <v>117</v>
      </c>
      <c r="H544" s="67">
        <v>1</v>
      </c>
      <c r="I544" s="68">
        <v>66.64</v>
      </c>
      <c r="J544" s="68">
        <v>66.64</v>
      </c>
    </row>
    <row r="545" spans="1:10" ht="39" customHeight="1">
      <c r="A545" s="69" t="s">
        <v>618</v>
      </c>
      <c r="B545" s="70" t="s">
        <v>906</v>
      </c>
      <c r="C545" s="69" t="s">
        <v>17</v>
      </c>
      <c r="D545" s="69" t="s">
        <v>907</v>
      </c>
      <c r="E545" s="150" t="s">
        <v>884</v>
      </c>
      <c r="F545" s="150"/>
      <c r="G545" s="71" t="s">
        <v>117</v>
      </c>
      <c r="H545" s="72">
        <v>1</v>
      </c>
      <c r="I545" s="73">
        <v>10.08</v>
      </c>
      <c r="J545" s="73">
        <v>10.08</v>
      </c>
    </row>
    <row r="546" spans="1:10" ht="39" customHeight="1">
      <c r="A546" s="69" t="s">
        <v>618</v>
      </c>
      <c r="B546" s="70" t="s">
        <v>908</v>
      </c>
      <c r="C546" s="69" t="s">
        <v>17</v>
      </c>
      <c r="D546" s="69" t="s">
        <v>909</v>
      </c>
      <c r="E546" s="150" t="s">
        <v>884</v>
      </c>
      <c r="F546" s="150"/>
      <c r="G546" s="71" t="s">
        <v>117</v>
      </c>
      <c r="H546" s="72">
        <v>1</v>
      </c>
      <c r="I546" s="73">
        <v>56.56</v>
      </c>
      <c r="J546" s="73">
        <v>56.56</v>
      </c>
    </row>
    <row r="547" spans="1:10">
      <c r="A547" s="79"/>
      <c r="B547" s="79"/>
      <c r="C547" s="79"/>
      <c r="D547" s="79"/>
      <c r="E547" s="79" t="s">
        <v>639</v>
      </c>
      <c r="F547" s="80">
        <v>21.4</v>
      </c>
      <c r="G547" s="79" t="s">
        <v>640</v>
      </c>
      <c r="H547" s="80">
        <v>0</v>
      </c>
      <c r="I547" s="79" t="s">
        <v>641</v>
      </c>
      <c r="J547" s="80">
        <v>21.4</v>
      </c>
    </row>
    <row r="548" spans="1:10">
      <c r="A548" s="79"/>
      <c r="B548" s="79"/>
      <c r="C548" s="79"/>
      <c r="D548" s="79"/>
      <c r="E548" s="79" t="s">
        <v>642</v>
      </c>
      <c r="F548" s="80">
        <v>19.2</v>
      </c>
      <c r="G548" s="79"/>
      <c r="H548" s="152" t="s">
        <v>643</v>
      </c>
      <c r="I548" s="152"/>
      <c r="J548" s="80">
        <v>85.84</v>
      </c>
    </row>
    <row r="549" spans="1:10" ht="30" customHeight="1" thickBot="1">
      <c r="A549" s="81"/>
      <c r="B549" s="81"/>
      <c r="C549" s="81"/>
      <c r="D549" s="81"/>
      <c r="E549" s="81"/>
      <c r="F549" s="81"/>
      <c r="G549" s="81" t="s">
        <v>644</v>
      </c>
      <c r="H549" s="82">
        <v>10</v>
      </c>
      <c r="I549" s="81" t="s">
        <v>645</v>
      </c>
      <c r="J549" s="83">
        <v>858.4</v>
      </c>
    </row>
    <row r="550" spans="1:10" ht="1.1499999999999999" customHeight="1" thickTop="1">
      <c r="A550" s="84"/>
      <c r="B550" s="84"/>
      <c r="C550" s="84"/>
      <c r="D550" s="84"/>
      <c r="E550" s="84"/>
      <c r="F550" s="84"/>
      <c r="G550" s="84"/>
      <c r="H550" s="84"/>
      <c r="I550" s="84"/>
      <c r="J550" s="84"/>
    </row>
    <row r="551" spans="1:10" ht="18" customHeight="1">
      <c r="A551" s="61" t="s">
        <v>179</v>
      </c>
      <c r="B551" s="62" t="s">
        <v>4</v>
      </c>
      <c r="C551" s="61" t="s">
        <v>5</v>
      </c>
      <c r="D551" s="61" t="s">
        <v>6</v>
      </c>
      <c r="E551" s="153" t="s">
        <v>615</v>
      </c>
      <c r="F551" s="153"/>
      <c r="G551" s="63" t="s">
        <v>7</v>
      </c>
      <c r="H551" s="62" t="s">
        <v>8</v>
      </c>
      <c r="I551" s="62" t="s">
        <v>9</v>
      </c>
      <c r="J551" s="62" t="s">
        <v>11</v>
      </c>
    </row>
    <row r="552" spans="1:10" ht="24" customHeight="1">
      <c r="A552" s="64" t="s">
        <v>616</v>
      </c>
      <c r="B552" s="65" t="s">
        <v>180</v>
      </c>
      <c r="C552" s="64" t="s">
        <v>24</v>
      </c>
      <c r="D552" s="64" t="s">
        <v>181</v>
      </c>
      <c r="E552" s="156" t="s">
        <v>646</v>
      </c>
      <c r="F552" s="156"/>
      <c r="G552" s="66" t="s">
        <v>117</v>
      </c>
      <c r="H552" s="67">
        <v>1</v>
      </c>
      <c r="I552" s="68">
        <v>38.47</v>
      </c>
      <c r="J552" s="68">
        <v>38.47</v>
      </c>
    </row>
    <row r="553" spans="1:10" ht="25.9" customHeight="1">
      <c r="A553" s="69" t="s">
        <v>618</v>
      </c>
      <c r="B553" s="70" t="s">
        <v>875</v>
      </c>
      <c r="C553" s="69" t="s">
        <v>24</v>
      </c>
      <c r="D553" s="69" t="s">
        <v>876</v>
      </c>
      <c r="E553" s="150" t="s">
        <v>646</v>
      </c>
      <c r="F553" s="150"/>
      <c r="G553" s="71" t="s">
        <v>622</v>
      </c>
      <c r="H553" s="72">
        <v>0.45</v>
      </c>
      <c r="I553" s="73">
        <v>20.059999999999999</v>
      </c>
      <c r="J553" s="73">
        <v>9.02</v>
      </c>
    </row>
    <row r="554" spans="1:10" ht="24" customHeight="1">
      <c r="A554" s="69" t="s">
        <v>618</v>
      </c>
      <c r="B554" s="70" t="s">
        <v>877</v>
      </c>
      <c r="C554" s="69" t="s">
        <v>24</v>
      </c>
      <c r="D554" s="69" t="s">
        <v>878</v>
      </c>
      <c r="E554" s="150" t="s">
        <v>646</v>
      </c>
      <c r="F554" s="150"/>
      <c r="G554" s="71" t="s">
        <v>622</v>
      </c>
      <c r="H554" s="72">
        <v>0.45</v>
      </c>
      <c r="I554" s="73">
        <v>24.88</v>
      </c>
      <c r="J554" s="73">
        <v>11.19</v>
      </c>
    </row>
    <row r="555" spans="1:10" ht="24" customHeight="1">
      <c r="A555" s="74" t="s">
        <v>628</v>
      </c>
      <c r="B555" s="75" t="s">
        <v>910</v>
      </c>
      <c r="C555" s="74" t="s">
        <v>24</v>
      </c>
      <c r="D555" s="74" t="s">
        <v>181</v>
      </c>
      <c r="E555" s="151" t="s">
        <v>631</v>
      </c>
      <c r="F555" s="151"/>
      <c r="G555" s="76" t="s">
        <v>117</v>
      </c>
      <c r="H555" s="77">
        <v>1</v>
      </c>
      <c r="I555" s="78">
        <v>18.260000000000002</v>
      </c>
      <c r="J555" s="78">
        <v>18.260000000000002</v>
      </c>
    </row>
    <row r="556" spans="1:10">
      <c r="A556" s="79"/>
      <c r="B556" s="79"/>
      <c r="C556" s="79"/>
      <c r="D556" s="79"/>
      <c r="E556" s="79" t="s">
        <v>639</v>
      </c>
      <c r="F556" s="80">
        <v>13.55</v>
      </c>
      <c r="G556" s="79" t="s">
        <v>640</v>
      </c>
      <c r="H556" s="80">
        <v>0</v>
      </c>
      <c r="I556" s="79" t="s">
        <v>641</v>
      </c>
      <c r="J556" s="80">
        <v>13.55</v>
      </c>
    </row>
    <row r="557" spans="1:10">
      <c r="A557" s="79"/>
      <c r="B557" s="79"/>
      <c r="C557" s="79"/>
      <c r="D557" s="79"/>
      <c r="E557" s="79" t="s">
        <v>642</v>
      </c>
      <c r="F557" s="80">
        <v>11.08</v>
      </c>
      <c r="G557" s="79"/>
      <c r="H557" s="152" t="s">
        <v>643</v>
      </c>
      <c r="I557" s="152"/>
      <c r="J557" s="80">
        <v>49.55</v>
      </c>
    </row>
    <row r="558" spans="1:10" ht="30" customHeight="1" thickBot="1">
      <c r="A558" s="81"/>
      <c r="B558" s="81"/>
      <c r="C558" s="81"/>
      <c r="D558" s="81"/>
      <c r="E558" s="81"/>
      <c r="F558" s="81"/>
      <c r="G558" s="81" t="s">
        <v>644</v>
      </c>
      <c r="H558" s="82">
        <v>14</v>
      </c>
      <c r="I558" s="81" t="s">
        <v>645</v>
      </c>
      <c r="J558" s="83">
        <v>693.7</v>
      </c>
    </row>
    <row r="559" spans="1:10" ht="1.1499999999999999" customHeight="1" thickTop="1">
      <c r="A559" s="84"/>
      <c r="B559" s="84"/>
      <c r="C559" s="84"/>
      <c r="D559" s="84"/>
      <c r="E559" s="84"/>
      <c r="F559" s="84"/>
      <c r="G559" s="84"/>
      <c r="H559" s="84"/>
      <c r="I559" s="84"/>
      <c r="J559" s="84"/>
    </row>
    <row r="560" spans="1:10" ht="18" customHeight="1">
      <c r="A560" s="61" t="s">
        <v>182</v>
      </c>
      <c r="B560" s="62" t="s">
        <v>4</v>
      </c>
      <c r="C560" s="61" t="s">
        <v>5</v>
      </c>
      <c r="D560" s="61" t="s">
        <v>6</v>
      </c>
      <c r="E560" s="153" t="s">
        <v>615</v>
      </c>
      <c r="F560" s="153"/>
      <c r="G560" s="63" t="s">
        <v>7</v>
      </c>
      <c r="H560" s="62" t="s">
        <v>8</v>
      </c>
      <c r="I560" s="62" t="s">
        <v>9</v>
      </c>
      <c r="J560" s="62" t="s">
        <v>11</v>
      </c>
    </row>
    <row r="561" spans="1:10" ht="24" customHeight="1">
      <c r="A561" s="64" t="s">
        <v>616</v>
      </c>
      <c r="B561" s="65" t="s">
        <v>183</v>
      </c>
      <c r="C561" s="64" t="s">
        <v>141</v>
      </c>
      <c r="D561" s="64" t="s">
        <v>184</v>
      </c>
      <c r="E561" s="156" t="s">
        <v>911</v>
      </c>
      <c r="F561" s="156"/>
      <c r="G561" s="66" t="s">
        <v>117</v>
      </c>
      <c r="H561" s="67">
        <v>1</v>
      </c>
      <c r="I561" s="68">
        <v>113.39</v>
      </c>
      <c r="J561" s="68">
        <v>113.39</v>
      </c>
    </row>
    <row r="562" spans="1:10" ht="25.9" customHeight="1">
      <c r="A562" s="69" t="s">
        <v>618</v>
      </c>
      <c r="B562" s="70" t="s">
        <v>885</v>
      </c>
      <c r="C562" s="69" t="s">
        <v>17</v>
      </c>
      <c r="D562" s="69" t="s">
        <v>876</v>
      </c>
      <c r="E562" s="150" t="s">
        <v>621</v>
      </c>
      <c r="F562" s="150"/>
      <c r="G562" s="71" t="s">
        <v>622</v>
      </c>
      <c r="H562" s="72">
        <v>0.99</v>
      </c>
      <c r="I562" s="73">
        <v>20.010000000000002</v>
      </c>
      <c r="J562" s="73">
        <v>19.8</v>
      </c>
    </row>
    <row r="563" spans="1:10" ht="24" customHeight="1">
      <c r="A563" s="69" t="s">
        <v>618</v>
      </c>
      <c r="B563" s="70" t="s">
        <v>886</v>
      </c>
      <c r="C563" s="69" t="s">
        <v>17</v>
      </c>
      <c r="D563" s="69" t="s">
        <v>878</v>
      </c>
      <c r="E563" s="150" t="s">
        <v>621</v>
      </c>
      <c r="F563" s="150"/>
      <c r="G563" s="71" t="s">
        <v>622</v>
      </c>
      <c r="H563" s="72">
        <v>0.99</v>
      </c>
      <c r="I563" s="73">
        <v>24.22</v>
      </c>
      <c r="J563" s="73">
        <v>23.97</v>
      </c>
    </row>
    <row r="564" spans="1:10" ht="24" customHeight="1">
      <c r="A564" s="74" t="s">
        <v>628</v>
      </c>
      <c r="B564" s="75" t="s">
        <v>912</v>
      </c>
      <c r="C564" s="74" t="s">
        <v>141</v>
      </c>
      <c r="D564" s="74" t="s">
        <v>913</v>
      </c>
      <c r="E564" s="151" t="s">
        <v>631</v>
      </c>
      <c r="F564" s="151"/>
      <c r="G564" s="76" t="s">
        <v>35</v>
      </c>
      <c r="H564" s="77">
        <v>1.1000000000000001</v>
      </c>
      <c r="I564" s="78">
        <v>3.76</v>
      </c>
      <c r="J564" s="78">
        <v>4.13</v>
      </c>
    </row>
    <row r="565" spans="1:10" ht="24" customHeight="1">
      <c r="A565" s="74" t="s">
        <v>628</v>
      </c>
      <c r="B565" s="75" t="s">
        <v>914</v>
      </c>
      <c r="C565" s="74" t="s">
        <v>141</v>
      </c>
      <c r="D565" s="74" t="s">
        <v>915</v>
      </c>
      <c r="E565" s="151" t="s">
        <v>631</v>
      </c>
      <c r="F565" s="151"/>
      <c r="G565" s="76" t="s">
        <v>35</v>
      </c>
      <c r="H565" s="77">
        <v>0.08</v>
      </c>
      <c r="I565" s="78">
        <v>0.92</v>
      </c>
      <c r="J565" s="78">
        <v>7.0000000000000007E-2</v>
      </c>
    </row>
    <row r="566" spans="1:10" ht="24" customHeight="1">
      <c r="A566" s="74" t="s">
        <v>628</v>
      </c>
      <c r="B566" s="75" t="s">
        <v>916</v>
      </c>
      <c r="C566" s="74" t="s">
        <v>141</v>
      </c>
      <c r="D566" s="74" t="s">
        <v>917</v>
      </c>
      <c r="E566" s="151" t="s">
        <v>631</v>
      </c>
      <c r="F566" s="151"/>
      <c r="G566" s="76" t="s">
        <v>117</v>
      </c>
      <c r="H566" s="77">
        <v>2</v>
      </c>
      <c r="I566" s="78">
        <v>1.2</v>
      </c>
      <c r="J566" s="78">
        <v>2.4</v>
      </c>
    </row>
    <row r="567" spans="1:10" ht="25.9" customHeight="1">
      <c r="A567" s="74" t="s">
        <v>628</v>
      </c>
      <c r="B567" s="75" t="s">
        <v>918</v>
      </c>
      <c r="C567" s="74" t="s">
        <v>141</v>
      </c>
      <c r="D567" s="74" t="s">
        <v>919</v>
      </c>
      <c r="E567" s="151" t="s">
        <v>631</v>
      </c>
      <c r="F567" s="151"/>
      <c r="G567" s="76" t="s">
        <v>117</v>
      </c>
      <c r="H567" s="77">
        <v>1</v>
      </c>
      <c r="I567" s="78">
        <v>19.899999999999999</v>
      </c>
      <c r="J567" s="78">
        <v>19.899999999999999</v>
      </c>
    </row>
    <row r="568" spans="1:10" ht="24" customHeight="1">
      <c r="A568" s="74" t="s">
        <v>628</v>
      </c>
      <c r="B568" s="75" t="s">
        <v>920</v>
      </c>
      <c r="C568" s="74" t="s">
        <v>141</v>
      </c>
      <c r="D568" s="74" t="s">
        <v>921</v>
      </c>
      <c r="E568" s="151" t="s">
        <v>631</v>
      </c>
      <c r="F568" s="151"/>
      <c r="G568" s="76" t="s">
        <v>117</v>
      </c>
      <c r="H568" s="77">
        <v>1</v>
      </c>
      <c r="I568" s="78">
        <v>2.2000000000000002</v>
      </c>
      <c r="J568" s="78">
        <v>2.2000000000000002</v>
      </c>
    </row>
    <row r="569" spans="1:10" ht="24" customHeight="1">
      <c r="A569" s="74" t="s">
        <v>628</v>
      </c>
      <c r="B569" s="75" t="s">
        <v>922</v>
      </c>
      <c r="C569" s="74" t="s">
        <v>141</v>
      </c>
      <c r="D569" s="74" t="s">
        <v>923</v>
      </c>
      <c r="E569" s="151" t="s">
        <v>631</v>
      </c>
      <c r="F569" s="151"/>
      <c r="G569" s="76" t="s">
        <v>117</v>
      </c>
      <c r="H569" s="77">
        <v>2</v>
      </c>
      <c r="I569" s="78">
        <v>0.54</v>
      </c>
      <c r="J569" s="78">
        <v>1.08</v>
      </c>
    </row>
    <row r="570" spans="1:10" ht="24" customHeight="1">
      <c r="A570" s="74" t="s">
        <v>628</v>
      </c>
      <c r="B570" s="75" t="s">
        <v>924</v>
      </c>
      <c r="C570" s="74" t="s">
        <v>141</v>
      </c>
      <c r="D570" s="74" t="s">
        <v>925</v>
      </c>
      <c r="E570" s="151" t="s">
        <v>631</v>
      </c>
      <c r="F570" s="151"/>
      <c r="G570" s="76" t="s">
        <v>35</v>
      </c>
      <c r="H570" s="77">
        <v>8.6</v>
      </c>
      <c r="I570" s="78">
        <v>4.18</v>
      </c>
      <c r="J570" s="78">
        <v>35.94</v>
      </c>
    </row>
    <row r="571" spans="1:10" ht="24" customHeight="1">
      <c r="A571" s="74" t="s">
        <v>628</v>
      </c>
      <c r="B571" s="75" t="s">
        <v>926</v>
      </c>
      <c r="C571" s="74" t="s">
        <v>141</v>
      </c>
      <c r="D571" s="74" t="s">
        <v>927</v>
      </c>
      <c r="E571" s="151" t="s">
        <v>631</v>
      </c>
      <c r="F571" s="151"/>
      <c r="G571" s="76" t="s">
        <v>117</v>
      </c>
      <c r="H571" s="77">
        <v>3</v>
      </c>
      <c r="I571" s="78">
        <v>0.3</v>
      </c>
      <c r="J571" s="78">
        <v>0.9</v>
      </c>
    </row>
    <row r="572" spans="1:10" ht="24" customHeight="1">
      <c r="A572" s="74" t="s">
        <v>628</v>
      </c>
      <c r="B572" s="75" t="s">
        <v>928</v>
      </c>
      <c r="C572" s="74" t="s">
        <v>141</v>
      </c>
      <c r="D572" s="74" t="s">
        <v>929</v>
      </c>
      <c r="E572" s="151" t="s">
        <v>631</v>
      </c>
      <c r="F572" s="151"/>
      <c r="G572" s="76" t="s">
        <v>117</v>
      </c>
      <c r="H572" s="77">
        <v>3</v>
      </c>
      <c r="I572" s="78">
        <v>1</v>
      </c>
      <c r="J572" s="78">
        <v>3</v>
      </c>
    </row>
    <row r="573" spans="1:10">
      <c r="A573" s="79"/>
      <c r="B573" s="79"/>
      <c r="C573" s="79"/>
      <c r="D573" s="79"/>
      <c r="E573" s="79" t="s">
        <v>639</v>
      </c>
      <c r="F573" s="80">
        <v>29.11</v>
      </c>
      <c r="G573" s="79" t="s">
        <v>640</v>
      </c>
      <c r="H573" s="80">
        <v>0</v>
      </c>
      <c r="I573" s="79" t="s">
        <v>641</v>
      </c>
      <c r="J573" s="80">
        <v>29.11</v>
      </c>
    </row>
    <row r="574" spans="1:10">
      <c r="A574" s="79"/>
      <c r="B574" s="79"/>
      <c r="C574" s="79"/>
      <c r="D574" s="79"/>
      <c r="E574" s="79" t="s">
        <v>642</v>
      </c>
      <c r="F574" s="80">
        <v>32.67</v>
      </c>
      <c r="G574" s="79"/>
      <c r="H574" s="152" t="s">
        <v>643</v>
      </c>
      <c r="I574" s="152"/>
      <c r="J574" s="80">
        <v>146.06</v>
      </c>
    </row>
    <row r="575" spans="1:10" ht="30" customHeight="1" thickBot="1">
      <c r="A575" s="81"/>
      <c r="B575" s="81"/>
      <c r="C575" s="81"/>
      <c r="D575" s="81"/>
      <c r="E575" s="81"/>
      <c r="F575" s="81"/>
      <c r="G575" s="81" t="s">
        <v>644</v>
      </c>
      <c r="H575" s="82">
        <v>95</v>
      </c>
      <c r="I575" s="81" t="s">
        <v>645</v>
      </c>
      <c r="J575" s="83">
        <v>13875.7</v>
      </c>
    </row>
    <row r="576" spans="1:10" ht="1.1499999999999999" customHeight="1" thickTop="1">
      <c r="A576" s="84"/>
      <c r="B576" s="84"/>
      <c r="C576" s="84"/>
      <c r="D576" s="84"/>
      <c r="E576" s="84"/>
      <c r="F576" s="84"/>
      <c r="G576" s="84"/>
      <c r="H576" s="84"/>
      <c r="I576" s="84"/>
      <c r="J576" s="84"/>
    </row>
    <row r="577" spans="1:10" ht="18" customHeight="1">
      <c r="A577" s="61" t="s">
        <v>185</v>
      </c>
      <c r="B577" s="62" t="s">
        <v>4</v>
      </c>
      <c r="C577" s="61" t="s">
        <v>5</v>
      </c>
      <c r="D577" s="61" t="s">
        <v>6</v>
      </c>
      <c r="E577" s="153" t="s">
        <v>615</v>
      </c>
      <c r="F577" s="153"/>
      <c r="G577" s="63" t="s">
        <v>7</v>
      </c>
      <c r="H577" s="62" t="s">
        <v>8</v>
      </c>
      <c r="I577" s="62" t="s">
        <v>9</v>
      </c>
      <c r="J577" s="62" t="s">
        <v>11</v>
      </c>
    </row>
    <row r="578" spans="1:10" ht="39" customHeight="1">
      <c r="A578" s="64" t="s">
        <v>616</v>
      </c>
      <c r="B578" s="65" t="s">
        <v>186</v>
      </c>
      <c r="C578" s="64" t="s">
        <v>17</v>
      </c>
      <c r="D578" s="64" t="s">
        <v>187</v>
      </c>
      <c r="E578" s="156" t="s">
        <v>884</v>
      </c>
      <c r="F578" s="156"/>
      <c r="G578" s="66" t="s">
        <v>117</v>
      </c>
      <c r="H578" s="67">
        <v>1</v>
      </c>
      <c r="I578" s="68">
        <v>27.21</v>
      </c>
      <c r="J578" s="68">
        <v>27.21</v>
      </c>
    </row>
    <row r="579" spans="1:10" ht="39" customHeight="1">
      <c r="A579" s="69" t="s">
        <v>618</v>
      </c>
      <c r="B579" s="70" t="s">
        <v>906</v>
      </c>
      <c r="C579" s="69" t="s">
        <v>17</v>
      </c>
      <c r="D579" s="69" t="s">
        <v>907</v>
      </c>
      <c r="E579" s="150" t="s">
        <v>884</v>
      </c>
      <c r="F579" s="150"/>
      <c r="G579" s="71" t="s">
        <v>117</v>
      </c>
      <c r="H579" s="72">
        <v>1</v>
      </c>
      <c r="I579" s="73">
        <v>10.08</v>
      </c>
      <c r="J579" s="73">
        <v>10.08</v>
      </c>
    </row>
    <row r="580" spans="1:10" ht="39" customHeight="1">
      <c r="A580" s="69" t="s">
        <v>618</v>
      </c>
      <c r="B580" s="70" t="s">
        <v>930</v>
      </c>
      <c r="C580" s="69" t="s">
        <v>17</v>
      </c>
      <c r="D580" s="69" t="s">
        <v>931</v>
      </c>
      <c r="E580" s="150" t="s">
        <v>884</v>
      </c>
      <c r="F580" s="150"/>
      <c r="G580" s="71" t="s">
        <v>117</v>
      </c>
      <c r="H580" s="72">
        <v>1</v>
      </c>
      <c r="I580" s="73">
        <v>17.13</v>
      </c>
      <c r="J580" s="73">
        <v>17.13</v>
      </c>
    </row>
    <row r="581" spans="1:10">
      <c r="A581" s="79"/>
      <c r="B581" s="79"/>
      <c r="C581" s="79"/>
      <c r="D581" s="79"/>
      <c r="E581" s="79" t="s">
        <v>639</v>
      </c>
      <c r="F581" s="80">
        <v>10.57</v>
      </c>
      <c r="G581" s="79" t="s">
        <v>640</v>
      </c>
      <c r="H581" s="80">
        <v>0</v>
      </c>
      <c r="I581" s="79" t="s">
        <v>641</v>
      </c>
      <c r="J581" s="80">
        <v>10.57</v>
      </c>
    </row>
    <row r="582" spans="1:10">
      <c r="A582" s="79"/>
      <c r="B582" s="79"/>
      <c r="C582" s="79"/>
      <c r="D582" s="79"/>
      <c r="E582" s="79" t="s">
        <v>642</v>
      </c>
      <c r="F582" s="80">
        <v>7.84</v>
      </c>
      <c r="G582" s="79"/>
      <c r="H582" s="152" t="s">
        <v>643</v>
      </c>
      <c r="I582" s="152"/>
      <c r="J582" s="80">
        <v>35.049999999999997</v>
      </c>
    </row>
    <row r="583" spans="1:10" ht="30" customHeight="1" thickBot="1">
      <c r="A583" s="81"/>
      <c r="B583" s="81"/>
      <c r="C583" s="81"/>
      <c r="D583" s="81"/>
      <c r="E583" s="81"/>
      <c r="F583" s="81"/>
      <c r="G583" s="81" t="s">
        <v>644</v>
      </c>
      <c r="H583" s="82">
        <v>18</v>
      </c>
      <c r="I583" s="81" t="s">
        <v>645</v>
      </c>
      <c r="J583" s="83">
        <v>630.9</v>
      </c>
    </row>
    <row r="584" spans="1:10" ht="1.1499999999999999" customHeight="1" thickTop="1">
      <c r="A584" s="84"/>
      <c r="B584" s="84"/>
      <c r="C584" s="84"/>
      <c r="D584" s="84"/>
      <c r="E584" s="84"/>
      <c r="F584" s="84"/>
      <c r="G584" s="84"/>
      <c r="H584" s="84"/>
      <c r="I584" s="84"/>
      <c r="J584" s="84"/>
    </row>
    <row r="585" spans="1:10" ht="18" customHeight="1">
      <c r="A585" s="61" t="s">
        <v>188</v>
      </c>
      <c r="B585" s="62" t="s">
        <v>4</v>
      </c>
      <c r="C585" s="61" t="s">
        <v>5</v>
      </c>
      <c r="D585" s="61" t="s">
        <v>6</v>
      </c>
      <c r="E585" s="153" t="s">
        <v>615</v>
      </c>
      <c r="F585" s="153"/>
      <c r="G585" s="63" t="s">
        <v>7</v>
      </c>
      <c r="H585" s="62" t="s">
        <v>8</v>
      </c>
      <c r="I585" s="62" t="s">
        <v>9</v>
      </c>
      <c r="J585" s="62" t="s">
        <v>11</v>
      </c>
    </row>
    <row r="586" spans="1:10" ht="39" customHeight="1">
      <c r="A586" s="64" t="s">
        <v>616</v>
      </c>
      <c r="B586" s="65" t="s">
        <v>189</v>
      </c>
      <c r="C586" s="64" t="s">
        <v>17</v>
      </c>
      <c r="D586" s="64" t="s">
        <v>190</v>
      </c>
      <c r="E586" s="156" t="s">
        <v>884</v>
      </c>
      <c r="F586" s="156"/>
      <c r="G586" s="66" t="s">
        <v>117</v>
      </c>
      <c r="H586" s="67">
        <v>1</v>
      </c>
      <c r="I586" s="68">
        <v>41.61</v>
      </c>
      <c r="J586" s="68">
        <v>41.61</v>
      </c>
    </row>
    <row r="587" spans="1:10" ht="39" customHeight="1">
      <c r="A587" s="69" t="s">
        <v>618</v>
      </c>
      <c r="B587" s="70" t="s">
        <v>906</v>
      </c>
      <c r="C587" s="69" t="s">
        <v>17</v>
      </c>
      <c r="D587" s="69" t="s">
        <v>907</v>
      </c>
      <c r="E587" s="150" t="s">
        <v>884</v>
      </c>
      <c r="F587" s="150"/>
      <c r="G587" s="71" t="s">
        <v>117</v>
      </c>
      <c r="H587" s="72">
        <v>1</v>
      </c>
      <c r="I587" s="73">
        <v>10.08</v>
      </c>
      <c r="J587" s="73">
        <v>10.08</v>
      </c>
    </row>
    <row r="588" spans="1:10" ht="39" customHeight="1">
      <c r="A588" s="69" t="s">
        <v>618</v>
      </c>
      <c r="B588" s="70" t="s">
        <v>932</v>
      </c>
      <c r="C588" s="69" t="s">
        <v>17</v>
      </c>
      <c r="D588" s="69" t="s">
        <v>933</v>
      </c>
      <c r="E588" s="150" t="s">
        <v>884</v>
      </c>
      <c r="F588" s="150"/>
      <c r="G588" s="71" t="s">
        <v>117</v>
      </c>
      <c r="H588" s="72">
        <v>1</v>
      </c>
      <c r="I588" s="73">
        <v>31.53</v>
      </c>
      <c r="J588" s="73">
        <v>31.53</v>
      </c>
    </row>
    <row r="589" spans="1:10">
      <c r="A589" s="79"/>
      <c r="B589" s="79"/>
      <c r="C589" s="79"/>
      <c r="D589" s="79"/>
      <c r="E589" s="79" t="s">
        <v>639</v>
      </c>
      <c r="F589" s="80">
        <v>15.57</v>
      </c>
      <c r="G589" s="79" t="s">
        <v>640</v>
      </c>
      <c r="H589" s="80">
        <v>0</v>
      </c>
      <c r="I589" s="79" t="s">
        <v>641</v>
      </c>
      <c r="J589" s="80">
        <v>15.57</v>
      </c>
    </row>
    <row r="590" spans="1:10">
      <c r="A590" s="79"/>
      <c r="B590" s="79"/>
      <c r="C590" s="79"/>
      <c r="D590" s="79"/>
      <c r="E590" s="79" t="s">
        <v>642</v>
      </c>
      <c r="F590" s="80">
        <v>11.99</v>
      </c>
      <c r="G590" s="79"/>
      <c r="H590" s="152" t="s">
        <v>643</v>
      </c>
      <c r="I590" s="152"/>
      <c r="J590" s="80">
        <v>53.6</v>
      </c>
    </row>
    <row r="591" spans="1:10" ht="30" customHeight="1" thickBot="1">
      <c r="A591" s="81"/>
      <c r="B591" s="81"/>
      <c r="C591" s="81"/>
      <c r="D591" s="81"/>
      <c r="E591" s="81"/>
      <c r="F591" s="81"/>
      <c r="G591" s="81" t="s">
        <v>644</v>
      </c>
      <c r="H591" s="82">
        <v>13</v>
      </c>
      <c r="I591" s="81" t="s">
        <v>645</v>
      </c>
      <c r="J591" s="83">
        <v>696.8</v>
      </c>
    </row>
    <row r="592" spans="1:10" ht="1.1499999999999999" customHeight="1" thickTop="1">
      <c r="A592" s="84"/>
      <c r="B592" s="84"/>
      <c r="C592" s="84"/>
      <c r="D592" s="84"/>
      <c r="E592" s="84"/>
      <c r="F592" s="84"/>
      <c r="G592" s="84"/>
      <c r="H592" s="84"/>
      <c r="I592" s="84"/>
      <c r="J592" s="84"/>
    </row>
    <row r="593" spans="1:10" ht="18" customHeight="1">
      <c r="A593" s="61" t="s">
        <v>191</v>
      </c>
      <c r="B593" s="62" t="s">
        <v>4</v>
      </c>
      <c r="C593" s="61" t="s">
        <v>5</v>
      </c>
      <c r="D593" s="61" t="s">
        <v>6</v>
      </c>
      <c r="E593" s="153" t="s">
        <v>615</v>
      </c>
      <c r="F593" s="153"/>
      <c r="G593" s="63" t="s">
        <v>7</v>
      </c>
      <c r="H593" s="62" t="s">
        <v>8</v>
      </c>
      <c r="I593" s="62" t="s">
        <v>9</v>
      </c>
      <c r="J593" s="62" t="s">
        <v>11</v>
      </c>
    </row>
    <row r="594" spans="1:10" ht="39" customHeight="1">
      <c r="A594" s="64" t="s">
        <v>616</v>
      </c>
      <c r="B594" s="65" t="s">
        <v>192</v>
      </c>
      <c r="C594" s="64" t="s">
        <v>17</v>
      </c>
      <c r="D594" s="64" t="s">
        <v>193</v>
      </c>
      <c r="E594" s="156" t="s">
        <v>884</v>
      </c>
      <c r="F594" s="156"/>
      <c r="G594" s="66" t="s">
        <v>117</v>
      </c>
      <c r="H594" s="67">
        <v>1</v>
      </c>
      <c r="I594" s="68">
        <v>56.01</v>
      </c>
      <c r="J594" s="68">
        <v>56.01</v>
      </c>
    </row>
    <row r="595" spans="1:10" ht="39" customHeight="1">
      <c r="A595" s="69" t="s">
        <v>618</v>
      </c>
      <c r="B595" s="70" t="s">
        <v>906</v>
      </c>
      <c r="C595" s="69" t="s">
        <v>17</v>
      </c>
      <c r="D595" s="69" t="s">
        <v>907</v>
      </c>
      <c r="E595" s="150" t="s">
        <v>884</v>
      </c>
      <c r="F595" s="150"/>
      <c r="G595" s="71" t="s">
        <v>117</v>
      </c>
      <c r="H595" s="72">
        <v>1</v>
      </c>
      <c r="I595" s="73">
        <v>10.08</v>
      </c>
      <c r="J595" s="73">
        <v>10.08</v>
      </c>
    </row>
    <row r="596" spans="1:10" ht="39" customHeight="1">
      <c r="A596" s="69" t="s">
        <v>618</v>
      </c>
      <c r="B596" s="70" t="s">
        <v>934</v>
      </c>
      <c r="C596" s="69" t="s">
        <v>17</v>
      </c>
      <c r="D596" s="69" t="s">
        <v>935</v>
      </c>
      <c r="E596" s="150" t="s">
        <v>884</v>
      </c>
      <c r="F596" s="150"/>
      <c r="G596" s="71" t="s">
        <v>117</v>
      </c>
      <c r="H596" s="72">
        <v>1</v>
      </c>
      <c r="I596" s="73">
        <v>45.93</v>
      </c>
      <c r="J596" s="73">
        <v>45.93</v>
      </c>
    </row>
    <row r="597" spans="1:10">
      <c r="A597" s="79"/>
      <c r="B597" s="79"/>
      <c r="C597" s="79"/>
      <c r="D597" s="79"/>
      <c r="E597" s="79" t="s">
        <v>639</v>
      </c>
      <c r="F597" s="80">
        <v>20.57</v>
      </c>
      <c r="G597" s="79" t="s">
        <v>640</v>
      </c>
      <c r="H597" s="80">
        <v>0</v>
      </c>
      <c r="I597" s="79" t="s">
        <v>641</v>
      </c>
      <c r="J597" s="80">
        <v>20.57</v>
      </c>
    </row>
    <row r="598" spans="1:10">
      <c r="A598" s="79"/>
      <c r="B598" s="79"/>
      <c r="C598" s="79"/>
      <c r="D598" s="79"/>
      <c r="E598" s="79" t="s">
        <v>642</v>
      </c>
      <c r="F598" s="80">
        <v>16.14</v>
      </c>
      <c r="G598" s="79"/>
      <c r="H598" s="152" t="s">
        <v>643</v>
      </c>
      <c r="I598" s="152"/>
      <c r="J598" s="80">
        <v>72.150000000000006</v>
      </c>
    </row>
    <row r="599" spans="1:10" ht="30" customHeight="1" thickBot="1">
      <c r="A599" s="81"/>
      <c r="B599" s="81"/>
      <c r="C599" s="81"/>
      <c r="D599" s="81"/>
      <c r="E599" s="81"/>
      <c r="F599" s="81"/>
      <c r="G599" s="81" t="s">
        <v>644</v>
      </c>
      <c r="H599" s="82">
        <v>4</v>
      </c>
      <c r="I599" s="81" t="s">
        <v>645</v>
      </c>
      <c r="J599" s="83">
        <v>288.60000000000002</v>
      </c>
    </row>
    <row r="600" spans="1:10" ht="1.1499999999999999" customHeight="1" thickTop="1">
      <c r="A600" s="84"/>
      <c r="B600" s="84"/>
      <c r="C600" s="84"/>
      <c r="D600" s="84"/>
      <c r="E600" s="84"/>
      <c r="F600" s="84"/>
      <c r="G600" s="84"/>
      <c r="H600" s="84"/>
      <c r="I600" s="84"/>
      <c r="J600" s="84"/>
    </row>
    <row r="601" spans="1:10" ht="18" customHeight="1">
      <c r="A601" s="61" t="s">
        <v>194</v>
      </c>
      <c r="B601" s="62" t="s">
        <v>4</v>
      </c>
      <c r="C601" s="61" t="s">
        <v>5</v>
      </c>
      <c r="D601" s="61" t="s">
        <v>6</v>
      </c>
      <c r="E601" s="153" t="s">
        <v>615</v>
      </c>
      <c r="F601" s="153"/>
      <c r="G601" s="63" t="s">
        <v>7</v>
      </c>
      <c r="H601" s="62" t="s">
        <v>8</v>
      </c>
      <c r="I601" s="62" t="s">
        <v>9</v>
      </c>
      <c r="J601" s="62" t="s">
        <v>11</v>
      </c>
    </row>
    <row r="602" spans="1:10" ht="39" customHeight="1">
      <c r="A602" s="64" t="s">
        <v>616</v>
      </c>
      <c r="B602" s="65" t="s">
        <v>195</v>
      </c>
      <c r="C602" s="64" t="s">
        <v>17</v>
      </c>
      <c r="D602" s="64" t="s">
        <v>196</v>
      </c>
      <c r="E602" s="156" t="s">
        <v>884</v>
      </c>
      <c r="F602" s="156"/>
      <c r="G602" s="66" t="s">
        <v>117</v>
      </c>
      <c r="H602" s="67">
        <v>1</v>
      </c>
      <c r="I602" s="68">
        <v>75.61</v>
      </c>
      <c r="J602" s="68">
        <v>75.61</v>
      </c>
    </row>
    <row r="603" spans="1:10" ht="39" customHeight="1">
      <c r="A603" s="69" t="s">
        <v>618</v>
      </c>
      <c r="B603" s="70" t="s">
        <v>936</v>
      </c>
      <c r="C603" s="69" t="s">
        <v>17</v>
      </c>
      <c r="D603" s="69" t="s">
        <v>937</v>
      </c>
      <c r="E603" s="150" t="s">
        <v>884</v>
      </c>
      <c r="F603" s="150"/>
      <c r="G603" s="71" t="s">
        <v>117</v>
      </c>
      <c r="H603" s="72">
        <v>1</v>
      </c>
      <c r="I603" s="73">
        <v>15.02</v>
      </c>
      <c r="J603" s="73">
        <v>15.02</v>
      </c>
    </row>
    <row r="604" spans="1:10" ht="39" customHeight="1">
      <c r="A604" s="69" t="s">
        <v>618</v>
      </c>
      <c r="B604" s="70" t="s">
        <v>938</v>
      </c>
      <c r="C604" s="69" t="s">
        <v>17</v>
      </c>
      <c r="D604" s="69" t="s">
        <v>939</v>
      </c>
      <c r="E604" s="150" t="s">
        <v>884</v>
      </c>
      <c r="F604" s="150"/>
      <c r="G604" s="71" t="s">
        <v>117</v>
      </c>
      <c r="H604" s="72">
        <v>1</v>
      </c>
      <c r="I604" s="73">
        <v>60.59</v>
      </c>
      <c r="J604" s="73">
        <v>60.59</v>
      </c>
    </row>
    <row r="605" spans="1:10">
      <c r="A605" s="79"/>
      <c r="B605" s="79"/>
      <c r="C605" s="79"/>
      <c r="D605" s="79"/>
      <c r="E605" s="79" t="s">
        <v>639</v>
      </c>
      <c r="F605" s="80">
        <v>26.4</v>
      </c>
      <c r="G605" s="79" t="s">
        <v>640</v>
      </c>
      <c r="H605" s="80">
        <v>0</v>
      </c>
      <c r="I605" s="79" t="s">
        <v>641</v>
      </c>
      <c r="J605" s="80">
        <v>26.4</v>
      </c>
    </row>
    <row r="606" spans="1:10">
      <c r="A606" s="79"/>
      <c r="B606" s="79"/>
      <c r="C606" s="79"/>
      <c r="D606" s="79"/>
      <c r="E606" s="79" t="s">
        <v>642</v>
      </c>
      <c r="F606" s="80">
        <v>21.79</v>
      </c>
      <c r="G606" s="79"/>
      <c r="H606" s="152" t="s">
        <v>643</v>
      </c>
      <c r="I606" s="152"/>
      <c r="J606" s="80">
        <v>97.4</v>
      </c>
    </row>
    <row r="607" spans="1:10" ht="30" customHeight="1" thickBot="1">
      <c r="A607" s="81"/>
      <c r="B607" s="81"/>
      <c r="C607" s="81"/>
      <c r="D607" s="81"/>
      <c r="E607" s="81"/>
      <c r="F607" s="81"/>
      <c r="G607" s="81" t="s">
        <v>644</v>
      </c>
      <c r="H607" s="82">
        <v>3</v>
      </c>
      <c r="I607" s="81" t="s">
        <v>645</v>
      </c>
      <c r="J607" s="83">
        <v>292.2</v>
      </c>
    </row>
    <row r="608" spans="1:10" ht="1.1499999999999999" customHeight="1" thickTop="1">
      <c r="A608" s="84"/>
      <c r="B608" s="84"/>
      <c r="C608" s="84"/>
      <c r="D608" s="84"/>
      <c r="E608" s="84"/>
      <c r="F608" s="84"/>
      <c r="G608" s="84"/>
      <c r="H608" s="84"/>
      <c r="I608" s="84"/>
      <c r="J608" s="84"/>
    </row>
    <row r="609" spans="1:10" ht="18" customHeight="1">
      <c r="A609" s="61" t="s">
        <v>197</v>
      </c>
      <c r="B609" s="62" t="s">
        <v>4</v>
      </c>
      <c r="C609" s="61" t="s">
        <v>5</v>
      </c>
      <c r="D609" s="61" t="s">
        <v>6</v>
      </c>
      <c r="E609" s="153" t="s">
        <v>615</v>
      </c>
      <c r="F609" s="153"/>
      <c r="G609" s="63" t="s">
        <v>7</v>
      </c>
      <c r="H609" s="62" t="s">
        <v>8</v>
      </c>
      <c r="I609" s="62" t="s">
        <v>9</v>
      </c>
      <c r="J609" s="62" t="s">
        <v>11</v>
      </c>
    </row>
    <row r="610" spans="1:10" ht="39" customHeight="1">
      <c r="A610" s="64" t="s">
        <v>616</v>
      </c>
      <c r="B610" s="65" t="s">
        <v>198</v>
      </c>
      <c r="C610" s="64" t="s">
        <v>17</v>
      </c>
      <c r="D610" s="64" t="s">
        <v>199</v>
      </c>
      <c r="E610" s="156" t="s">
        <v>884</v>
      </c>
      <c r="F610" s="156"/>
      <c r="G610" s="66" t="s">
        <v>117</v>
      </c>
      <c r="H610" s="67">
        <v>1</v>
      </c>
      <c r="I610" s="68">
        <v>47.41</v>
      </c>
      <c r="J610" s="68">
        <v>47.41</v>
      </c>
    </row>
    <row r="611" spans="1:10" ht="39" customHeight="1">
      <c r="A611" s="69" t="s">
        <v>618</v>
      </c>
      <c r="B611" s="70" t="s">
        <v>906</v>
      </c>
      <c r="C611" s="69" t="s">
        <v>17</v>
      </c>
      <c r="D611" s="69" t="s">
        <v>907</v>
      </c>
      <c r="E611" s="150" t="s">
        <v>884</v>
      </c>
      <c r="F611" s="150"/>
      <c r="G611" s="71" t="s">
        <v>117</v>
      </c>
      <c r="H611" s="72">
        <v>1</v>
      </c>
      <c r="I611" s="73">
        <v>10.08</v>
      </c>
      <c r="J611" s="73">
        <v>10.08</v>
      </c>
    </row>
    <row r="612" spans="1:10" ht="39" customHeight="1">
      <c r="A612" s="69" t="s">
        <v>618</v>
      </c>
      <c r="B612" s="70" t="s">
        <v>940</v>
      </c>
      <c r="C612" s="69" t="s">
        <v>17</v>
      </c>
      <c r="D612" s="69" t="s">
        <v>941</v>
      </c>
      <c r="E612" s="150" t="s">
        <v>884</v>
      </c>
      <c r="F612" s="150"/>
      <c r="G612" s="71" t="s">
        <v>117</v>
      </c>
      <c r="H612" s="72">
        <v>1</v>
      </c>
      <c r="I612" s="73">
        <v>37.33</v>
      </c>
      <c r="J612" s="73">
        <v>37.33</v>
      </c>
    </row>
    <row r="613" spans="1:10">
      <c r="A613" s="79"/>
      <c r="B613" s="79"/>
      <c r="C613" s="79"/>
      <c r="D613" s="79"/>
      <c r="E613" s="79" t="s">
        <v>639</v>
      </c>
      <c r="F613" s="80">
        <v>18.04</v>
      </c>
      <c r="G613" s="79" t="s">
        <v>640</v>
      </c>
      <c r="H613" s="80">
        <v>0</v>
      </c>
      <c r="I613" s="79" t="s">
        <v>641</v>
      </c>
      <c r="J613" s="80">
        <v>18.04</v>
      </c>
    </row>
    <row r="614" spans="1:10">
      <c r="A614" s="79"/>
      <c r="B614" s="79"/>
      <c r="C614" s="79"/>
      <c r="D614" s="79"/>
      <c r="E614" s="79" t="s">
        <v>642</v>
      </c>
      <c r="F614" s="80">
        <v>13.66</v>
      </c>
      <c r="G614" s="79"/>
      <c r="H614" s="152" t="s">
        <v>643</v>
      </c>
      <c r="I614" s="152"/>
      <c r="J614" s="80">
        <v>61.07</v>
      </c>
    </row>
    <row r="615" spans="1:10" ht="30" customHeight="1" thickBot="1">
      <c r="A615" s="81"/>
      <c r="B615" s="81"/>
      <c r="C615" s="81"/>
      <c r="D615" s="81"/>
      <c r="E615" s="81"/>
      <c r="F615" s="81"/>
      <c r="G615" s="81" t="s">
        <v>644</v>
      </c>
      <c r="H615" s="82">
        <v>2</v>
      </c>
      <c r="I615" s="81" t="s">
        <v>645</v>
      </c>
      <c r="J615" s="83">
        <v>122.14</v>
      </c>
    </row>
    <row r="616" spans="1:10" ht="1.1499999999999999" customHeight="1" thickTop="1">
      <c r="A616" s="84"/>
      <c r="B616" s="84"/>
      <c r="C616" s="84"/>
      <c r="D616" s="84"/>
      <c r="E616" s="84"/>
      <c r="F616" s="84"/>
      <c r="G616" s="84"/>
      <c r="H616" s="84"/>
      <c r="I616" s="84"/>
      <c r="J616" s="84"/>
    </row>
    <row r="617" spans="1:10" ht="18" customHeight="1">
      <c r="A617" s="61" t="s">
        <v>200</v>
      </c>
      <c r="B617" s="62" t="s">
        <v>4</v>
      </c>
      <c r="C617" s="61" t="s">
        <v>5</v>
      </c>
      <c r="D617" s="61" t="s">
        <v>6</v>
      </c>
      <c r="E617" s="153" t="s">
        <v>615</v>
      </c>
      <c r="F617" s="153"/>
      <c r="G617" s="63" t="s">
        <v>7</v>
      </c>
      <c r="H617" s="62" t="s">
        <v>8</v>
      </c>
      <c r="I617" s="62" t="s">
        <v>9</v>
      </c>
      <c r="J617" s="62" t="s">
        <v>11</v>
      </c>
    </row>
    <row r="618" spans="1:10" ht="52.15" customHeight="1">
      <c r="A618" s="64" t="s">
        <v>616</v>
      </c>
      <c r="B618" s="65" t="s">
        <v>201</v>
      </c>
      <c r="C618" s="64" t="s">
        <v>17</v>
      </c>
      <c r="D618" s="64" t="s">
        <v>202</v>
      </c>
      <c r="E618" s="156" t="s">
        <v>884</v>
      </c>
      <c r="F618" s="156"/>
      <c r="G618" s="66" t="s">
        <v>117</v>
      </c>
      <c r="H618" s="67">
        <v>1</v>
      </c>
      <c r="I618" s="68">
        <v>514.28</v>
      </c>
      <c r="J618" s="68">
        <v>514.28</v>
      </c>
    </row>
    <row r="619" spans="1:10" ht="25.9" customHeight="1">
      <c r="A619" s="69" t="s">
        <v>618</v>
      </c>
      <c r="B619" s="70" t="s">
        <v>885</v>
      </c>
      <c r="C619" s="69" t="s">
        <v>17</v>
      </c>
      <c r="D619" s="69" t="s">
        <v>876</v>
      </c>
      <c r="E619" s="150" t="s">
        <v>621</v>
      </c>
      <c r="F619" s="150"/>
      <c r="G619" s="71" t="s">
        <v>622</v>
      </c>
      <c r="H619" s="72">
        <v>1.5233000000000001</v>
      </c>
      <c r="I619" s="73">
        <v>20.010000000000002</v>
      </c>
      <c r="J619" s="73">
        <v>30.48</v>
      </c>
    </row>
    <row r="620" spans="1:10" ht="24" customHeight="1">
      <c r="A620" s="69" t="s">
        <v>618</v>
      </c>
      <c r="B620" s="70" t="s">
        <v>886</v>
      </c>
      <c r="C620" s="69" t="s">
        <v>17</v>
      </c>
      <c r="D620" s="69" t="s">
        <v>878</v>
      </c>
      <c r="E620" s="150" t="s">
        <v>621</v>
      </c>
      <c r="F620" s="150"/>
      <c r="G620" s="71" t="s">
        <v>622</v>
      </c>
      <c r="H620" s="72">
        <v>1.5233000000000001</v>
      </c>
      <c r="I620" s="73">
        <v>24.22</v>
      </c>
      <c r="J620" s="73">
        <v>36.89</v>
      </c>
    </row>
    <row r="621" spans="1:10" ht="39" customHeight="1">
      <c r="A621" s="74" t="s">
        <v>628</v>
      </c>
      <c r="B621" s="75" t="s">
        <v>942</v>
      </c>
      <c r="C621" s="74" t="s">
        <v>17</v>
      </c>
      <c r="D621" s="74" t="s">
        <v>943</v>
      </c>
      <c r="E621" s="151" t="s">
        <v>631</v>
      </c>
      <c r="F621" s="151"/>
      <c r="G621" s="76" t="s">
        <v>117</v>
      </c>
      <c r="H621" s="77">
        <v>1</v>
      </c>
      <c r="I621" s="78">
        <v>446.91</v>
      </c>
      <c r="J621" s="78">
        <v>446.91</v>
      </c>
    </row>
    <row r="622" spans="1:10">
      <c r="A622" s="79"/>
      <c r="B622" s="79"/>
      <c r="C622" s="79"/>
      <c r="D622" s="79"/>
      <c r="E622" s="79" t="s">
        <v>639</v>
      </c>
      <c r="F622" s="80">
        <v>44.79</v>
      </c>
      <c r="G622" s="79" t="s">
        <v>640</v>
      </c>
      <c r="H622" s="80">
        <v>0</v>
      </c>
      <c r="I622" s="79" t="s">
        <v>641</v>
      </c>
      <c r="J622" s="80">
        <v>44.79</v>
      </c>
    </row>
    <row r="623" spans="1:10">
      <c r="A623" s="79"/>
      <c r="B623" s="79"/>
      <c r="C623" s="79"/>
      <c r="D623" s="79"/>
      <c r="E623" s="79" t="s">
        <v>642</v>
      </c>
      <c r="F623" s="80">
        <v>148.21</v>
      </c>
      <c r="G623" s="79"/>
      <c r="H623" s="152" t="s">
        <v>643</v>
      </c>
      <c r="I623" s="152"/>
      <c r="J623" s="80">
        <v>662.49</v>
      </c>
    </row>
    <row r="624" spans="1:10" ht="30" customHeight="1" thickBot="1">
      <c r="A624" s="81"/>
      <c r="B624" s="81"/>
      <c r="C624" s="81"/>
      <c r="D624" s="81"/>
      <c r="E624" s="81"/>
      <c r="F624" s="81"/>
      <c r="G624" s="81" t="s">
        <v>644</v>
      </c>
      <c r="H624" s="82">
        <v>1</v>
      </c>
      <c r="I624" s="81" t="s">
        <v>645</v>
      </c>
      <c r="J624" s="83">
        <v>662.49</v>
      </c>
    </row>
    <row r="625" spans="1:10" ht="1.1499999999999999" customHeight="1" thickTop="1">
      <c r="A625" s="84"/>
      <c r="B625" s="84"/>
      <c r="C625" s="84"/>
      <c r="D625" s="84"/>
      <c r="E625" s="84"/>
      <c r="F625" s="84"/>
      <c r="G625" s="84"/>
      <c r="H625" s="84"/>
      <c r="I625" s="84"/>
      <c r="J625" s="84"/>
    </row>
    <row r="626" spans="1:10" ht="18" customHeight="1">
      <c r="A626" s="61" t="s">
        <v>203</v>
      </c>
      <c r="B626" s="62" t="s">
        <v>4</v>
      </c>
      <c r="C626" s="61" t="s">
        <v>5</v>
      </c>
      <c r="D626" s="61" t="s">
        <v>6</v>
      </c>
      <c r="E626" s="153" t="s">
        <v>615</v>
      </c>
      <c r="F626" s="153"/>
      <c r="G626" s="63" t="s">
        <v>7</v>
      </c>
      <c r="H626" s="62" t="s">
        <v>8</v>
      </c>
      <c r="I626" s="62" t="s">
        <v>9</v>
      </c>
      <c r="J626" s="62" t="s">
        <v>11</v>
      </c>
    </row>
    <row r="627" spans="1:10" ht="25.9" customHeight="1">
      <c r="A627" s="64" t="s">
        <v>616</v>
      </c>
      <c r="B627" s="65" t="s">
        <v>204</v>
      </c>
      <c r="C627" s="64" t="s">
        <v>17</v>
      </c>
      <c r="D627" s="64" t="s">
        <v>205</v>
      </c>
      <c r="E627" s="156" t="s">
        <v>884</v>
      </c>
      <c r="F627" s="156"/>
      <c r="G627" s="66" t="s">
        <v>117</v>
      </c>
      <c r="H627" s="67">
        <v>1</v>
      </c>
      <c r="I627" s="68">
        <v>14.52</v>
      </c>
      <c r="J627" s="68">
        <v>14.52</v>
      </c>
    </row>
    <row r="628" spans="1:10" ht="24" customHeight="1">
      <c r="A628" s="69" t="s">
        <v>618</v>
      </c>
      <c r="B628" s="70" t="s">
        <v>886</v>
      </c>
      <c r="C628" s="69" t="s">
        <v>17</v>
      </c>
      <c r="D628" s="69" t="s">
        <v>878</v>
      </c>
      <c r="E628" s="150" t="s">
        <v>621</v>
      </c>
      <c r="F628" s="150"/>
      <c r="G628" s="71" t="s">
        <v>622</v>
      </c>
      <c r="H628" s="72">
        <v>0.125</v>
      </c>
      <c r="I628" s="73">
        <v>24.22</v>
      </c>
      <c r="J628" s="73">
        <v>3.02</v>
      </c>
    </row>
    <row r="629" spans="1:10" ht="25.9" customHeight="1">
      <c r="A629" s="74" t="s">
        <v>628</v>
      </c>
      <c r="B629" s="75" t="s">
        <v>944</v>
      </c>
      <c r="C629" s="74" t="s">
        <v>17</v>
      </c>
      <c r="D629" s="74" t="s">
        <v>945</v>
      </c>
      <c r="E629" s="151" t="s">
        <v>631</v>
      </c>
      <c r="F629" s="151"/>
      <c r="G629" s="76" t="s">
        <v>117</v>
      </c>
      <c r="H629" s="77">
        <v>1</v>
      </c>
      <c r="I629" s="78">
        <v>11.5</v>
      </c>
      <c r="J629" s="78">
        <v>11.5</v>
      </c>
    </row>
    <row r="630" spans="1:10">
      <c r="A630" s="79"/>
      <c r="B630" s="79"/>
      <c r="C630" s="79"/>
      <c r="D630" s="79"/>
      <c r="E630" s="79" t="s">
        <v>639</v>
      </c>
      <c r="F630" s="80">
        <v>2.1</v>
      </c>
      <c r="G630" s="79" t="s">
        <v>640</v>
      </c>
      <c r="H630" s="80">
        <v>0</v>
      </c>
      <c r="I630" s="79" t="s">
        <v>641</v>
      </c>
      <c r="J630" s="80">
        <v>2.1</v>
      </c>
    </row>
    <row r="631" spans="1:10">
      <c r="A631" s="79"/>
      <c r="B631" s="79"/>
      <c r="C631" s="79"/>
      <c r="D631" s="79"/>
      <c r="E631" s="79" t="s">
        <v>642</v>
      </c>
      <c r="F631" s="80">
        <v>4.18</v>
      </c>
      <c r="G631" s="79"/>
      <c r="H631" s="152" t="s">
        <v>643</v>
      </c>
      <c r="I631" s="152"/>
      <c r="J631" s="80">
        <v>18.7</v>
      </c>
    </row>
    <row r="632" spans="1:10" ht="30" customHeight="1" thickBot="1">
      <c r="A632" s="81"/>
      <c r="B632" s="81"/>
      <c r="C632" s="81"/>
      <c r="D632" s="81"/>
      <c r="E632" s="81"/>
      <c r="F632" s="81"/>
      <c r="G632" s="81" t="s">
        <v>644</v>
      </c>
      <c r="H632" s="82">
        <v>1</v>
      </c>
      <c r="I632" s="81" t="s">
        <v>645</v>
      </c>
      <c r="J632" s="83">
        <v>18.7</v>
      </c>
    </row>
    <row r="633" spans="1:10" ht="1.1499999999999999" customHeight="1" thickTop="1">
      <c r="A633" s="84"/>
      <c r="B633" s="84"/>
      <c r="C633" s="84"/>
      <c r="D633" s="84"/>
      <c r="E633" s="84"/>
      <c r="F633" s="84"/>
      <c r="G633" s="84"/>
      <c r="H633" s="84"/>
      <c r="I633" s="84"/>
      <c r="J633" s="84"/>
    </row>
    <row r="634" spans="1:10" ht="18" customHeight="1">
      <c r="A634" s="61" t="s">
        <v>206</v>
      </c>
      <c r="B634" s="62" t="s">
        <v>4</v>
      </c>
      <c r="C634" s="61" t="s">
        <v>5</v>
      </c>
      <c r="D634" s="61" t="s">
        <v>6</v>
      </c>
      <c r="E634" s="153" t="s">
        <v>615</v>
      </c>
      <c r="F634" s="153"/>
      <c r="G634" s="63" t="s">
        <v>7</v>
      </c>
      <c r="H634" s="62" t="s">
        <v>8</v>
      </c>
      <c r="I634" s="62" t="s">
        <v>9</v>
      </c>
      <c r="J634" s="62" t="s">
        <v>11</v>
      </c>
    </row>
    <row r="635" spans="1:10" ht="39" customHeight="1">
      <c r="A635" s="64" t="s">
        <v>616</v>
      </c>
      <c r="B635" s="65" t="s">
        <v>207</v>
      </c>
      <c r="C635" s="64" t="s">
        <v>17</v>
      </c>
      <c r="D635" s="64" t="s">
        <v>208</v>
      </c>
      <c r="E635" s="156" t="s">
        <v>884</v>
      </c>
      <c r="F635" s="156"/>
      <c r="G635" s="66" t="s">
        <v>117</v>
      </c>
      <c r="H635" s="67">
        <v>1</v>
      </c>
      <c r="I635" s="68">
        <v>998.97</v>
      </c>
      <c r="J635" s="68">
        <v>998.97</v>
      </c>
    </row>
    <row r="636" spans="1:10" ht="25.9" customHeight="1">
      <c r="A636" s="69" t="s">
        <v>618</v>
      </c>
      <c r="B636" s="70" t="s">
        <v>885</v>
      </c>
      <c r="C636" s="69" t="s">
        <v>17</v>
      </c>
      <c r="D636" s="69" t="s">
        <v>876</v>
      </c>
      <c r="E636" s="150" t="s">
        <v>621</v>
      </c>
      <c r="F636" s="150"/>
      <c r="G636" s="71" t="s">
        <v>622</v>
      </c>
      <c r="H636" s="72">
        <v>1.3231999999999999</v>
      </c>
      <c r="I636" s="73">
        <v>20.010000000000002</v>
      </c>
      <c r="J636" s="73">
        <v>26.47</v>
      </c>
    </row>
    <row r="637" spans="1:10" ht="24" customHeight="1">
      <c r="A637" s="69" t="s">
        <v>618</v>
      </c>
      <c r="B637" s="70" t="s">
        <v>886</v>
      </c>
      <c r="C637" s="69" t="s">
        <v>17</v>
      </c>
      <c r="D637" s="69" t="s">
        <v>878</v>
      </c>
      <c r="E637" s="150" t="s">
        <v>621</v>
      </c>
      <c r="F637" s="150"/>
      <c r="G637" s="71" t="s">
        <v>622</v>
      </c>
      <c r="H637" s="72">
        <v>1.3231999999999999</v>
      </c>
      <c r="I637" s="73">
        <v>24.22</v>
      </c>
      <c r="J637" s="73">
        <v>32.04</v>
      </c>
    </row>
    <row r="638" spans="1:10" ht="39" customHeight="1">
      <c r="A638" s="74" t="s">
        <v>628</v>
      </c>
      <c r="B638" s="75" t="s">
        <v>946</v>
      </c>
      <c r="C638" s="74" t="s">
        <v>17</v>
      </c>
      <c r="D638" s="74" t="s">
        <v>947</v>
      </c>
      <c r="E638" s="151" t="s">
        <v>631</v>
      </c>
      <c r="F638" s="151"/>
      <c r="G638" s="76" t="s">
        <v>117</v>
      </c>
      <c r="H638" s="77">
        <v>3</v>
      </c>
      <c r="I638" s="78">
        <v>11.19</v>
      </c>
      <c r="J638" s="78">
        <v>33.57</v>
      </c>
    </row>
    <row r="639" spans="1:10" ht="25.9" customHeight="1">
      <c r="A639" s="74" t="s">
        <v>628</v>
      </c>
      <c r="B639" s="75" t="s">
        <v>948</v>
      </c>
      <c r="C639" s="74" t="s">
        <v>17</v>
      </c>
      <c r="D639" s="74" t="s">
        <v>949</v>
      </c>
      <c r="E639" s="151" t="s">
        <v>631</v>
      </c>
      <c r="F639" s="151"/>
      <c r="G639" s="76" t="s">
        <v>117</v>
      </c>
      <c r="H639" s="77">
        <v>1</v>
      </c>
      <c r="I639" s="78">
        <v>906.89</v>
      </c>
      <c r="J639" s="78">
        <v>906.89</v>
      </c>
    </row>
    <row r="640" spans="1:10">
      <c r="A640" s="79"/>
      <c r="B640" s="79"/>
      <c r="C640" s="79"/>
      <c r="D640" s="79"/>
      <c r="E640" s="79" t="s">
        <v>639</v>
      </c>
      <c r="F640" s="80">
        <v>38.909999999999997</v>
      </c>
      <c r="G640" s="79" t="s">
        <v>640</v>
      </c>
      <c r="H640" s="80">
        <v>0</v>
      </c>
      <c r="I640" s="79" t="s">
        <v>641</v>
      </c>
      <c r="J640" s="80">
        <v>38.909999999999997</v>
      </c>
    </row>
    <row r="641" spans="1:10">
      <c r="A641" s="79"/>
      <c r="B641" s="79"/>
      <c r="C641" s="79"/>
      <c r="D641" s="79"/>
      <c r="E641" s="79" t="s">
        <v>642</v>
      </c>
      <c r="F641" s="80">
        <v>287.89999999999998</v>
      </c>
      <c r="G641" s="79"/>
      <c r="H641" s="152" t="s">
        <v>643</v>
      </c>
      <c r="I641" s="152"/>
      <c r="J641" s="80">
        <v>1286.8699999999999</v>
      </c>
    </row>
    <row r="642" spans="1:10" ht="30" customHeight="1" thickBot="1">
      <c r="A642" s="81"/>
      <c r="B642" s="81"/>
      <c r="C642" s="81"/>
      <c r="D642" s="81"/>
      <c r="E642" s="81"/>
      <c r="F642" s="81"/>
      <c r="G642" s="81" t="s">
        <v>644</v>
      </c>
      <c r="H642" s="82">
        <v>1</v>
      </c>
      <c r="I642" s="81" t="s">
        <v>645</v>
      </c>
      <c r="J642" s="83">
        <v>1286.8699999999999</v>
      </c>
    </row>
    <row r="643" spans="1:10" ht="1.1499999999999999" customHeight="1" thickTop="1">
      <c r="A643" s="84"/>
      <c r="B643" s="84"/>
      <c r="C643" s="84"/>
      <c r="D643" s="84"/>
      <c r="E643" s="84"/>
      <c r="F643" s="84"/>
      <c r="G643" s="84"/>
      <c r="H643" s="84"/>
      <c r="I643" s="84"/>
      <c r="J643" s="84"/>
    </row>
    <row r="644" spans="1:10" ht="18" customHeight="1">
      <c r="A644" s="61" t="s">
        <v>209</v>
      </c>
      <c r="B644" s="62" t="s">
        <v>4</v>
      </c>
      <c r="C644" s="61" t="s">
        <v>5</v>
      </c>
      <c r="D644" s="61" t="s">
        <v>6</v>
      </c>
      <c r="E644" s="153" t="s">
        <v>615</v>
      </c>
      <c r="F644" s="153"/>
      <c r="G644" s="63" t="s">
        <v>7</v>
      </c>
      <c r="H644" s="62" t="s">
        <v>8</v>
      </c>
      <c r="I644" s="62" t="s">
        <v>9</v>
      </c>
      <c r="J644" s="62" t="s">
        <v>11</v>
      </c>
    </row>
    <row r="645" spans="1:10" ht="24" customHeight="1">
      <c r="A645" s="64" t="s">
        <v>616</v>
      </c>
      <c r="B645" s="65" t="s">
        <v>210</v>
      </c>
      <c r="C645" s="64" t="s">
        <v>24</v>
      </c>
      <c r="D645" s="64" t="s">
        <v>211</v>
      </c>
      <c r="E645" s="156" t="s">
        <v>646</v>
      </c>
      <c r="F645" s="156"/>
      <c r="G645" s="66" t="s">
        <v>117</v>
      </c>
      <c r="H645" s="67">
        <v>1</v>
      </c>
      <c r="I645" s="68">
        <v>323.85000000000002</v>
      </c>
      <c r="J645" s="68">
        <v>323.85000000000002</v>
      </c>
    </row>
    <row r="646" spans="1:10" ht="25.9" customHeight="1">
      <c r="A646" s="69" t="s">
        <v>618</v>
      </c>
      <c r="B646" s="70" t="s">
        <v>875</v>
      </c>
      <c r="C646" s="69" t="s">
        <v>24</v>
      </c>
      <c r="D646" s="69" t="s">
        <v>876</v>
      </c>
      <c r="E646" s="150" t="s">
        <v>646</v>
      </c>
      <c r="F646" s="150"/>
      <c r="G646" s="71" t="s">
        <v>622</v>
      </c>
      <c r="H646" s="72">
        <v>0.5</v>
      </c>
      <c r="I646" s="73">
        <v>20.059999999999999</v>
      </c>
      <c r="J646" s="73">
        <v>10.029999999999999</v>
      </c>
    </row>
    <row r="647" spans="1:10" ht="24" customHeight="1">
      <c r="A647" s="69" t="s">
        <v>618</v>
      </c>
      <c r="B647" s="70" t="s">
        <v>877</v>
      </c>
      <c r="C647" s="69" t="s">
        <v>24</v>
      </c>
      <c r="D647" s="69" t="s">
        <v>878</v>
      </c>
      <c r="E647" s="150" t="s">
        <v>646</v>
      </c>
      <c r="F647" s="150"/>
      <c r="G647" s="71" t="s">
        <v>622</v>
      </c>
      <c r="H647" s="72">
        <v>1</v>
      </c>
      <c r="I647" s="73">
        <v>24.88</v>
      </c>
      <c r="J647" s="73">
        <v>24.88</v>
      </c>
    </row>
    <row r="648" spans="1:10" ht="24" customHeight="1">
      <c r="A648" s="74" t="s">
        <v>628</v>
      </c>
      <c r="B648" s="75" t="s">
        <v>950</v>
      </c>
      <c r="C648" s="74" t="s">
        <v>24</v>
      </c>
      <c r="D648" s="74" t="s">
        <v>951</v>
      </c>
      <c r="E648" s="151" t="s">
        <v>631</v>
      </c>
      <c r="F648" s="151"/>
      <c r="G648" s="76" t="s">
        <v>117</v>
      </c>
      <c r="H648" s="77">
        <v>1</v>
      </c>
      <c r="I648" s="78">
        <v>288.94</v>
      </c>
      <c r="J648" s="78">
        <v>288.94</v>
      </c>
    </row>
    <row r="649" spans="1:10">
      <c r="A649" s="79"/>
      <c r="B649" s="79"/>
      <c r="C649" s="79"/>
      <c r="D649" s="79"/>
      <c r="E649" s="79" t="s">
        <v>639</v>
      </c>
      <c r="F649" s="80">
        <v>23.79</v>
      </c>
      <c r="G649" s="79" t="s">
        <v>640</v>
      </c>
      <c r="H649" s="80">
        <v>0</v>
      </c>
      <c r="I649" s="79" t="s">
        <v>641</v>
      </c>
      <c r="J649" s="80">
        <v>23.79</v>
      </c>
    </row>
    <row r="650" spans="1:10">
      <c r="A650" s="79"/>
      <c r="B650" s="79"/>
      <c r="C650" s="79"/>
      <c r="D650" s="79"/>
      <c r="E650" s="79" t="s">
        <v>642</v>
      </c>
      <c r="F650" s="80">
        <v>93.33</v>
      </c>
      <c r="G650" s="79"/>
      <c r="H650" s="152" t="s">
        <v>643</v>
      </c>
      <c r="I650" s="152"/>
      <c r="J650" s="80">
        <v>417.18</v>
      </c>
    </row>
    <row r="651" spans="1:10" ht="30" customHeight="1" thickBot="1">
      <c r="A651" s="81"/>
      <c r="B651" s="81"/>
      <c r="C651" s="81"/>
      <c r="D651" s="81"/>
      <c r="E651" s="81"/>
      <c r="F651" s="81"/>
      <c r="G651" s="81" t="s">
        <v>644</v>
      </c>
      <c r="H651" s="82">
        <v>6</v>
      </c>
      <c r="I651" s="81" t="s">
        <v>645</v>
      </c>
      <c r="J651" s="83">
        <v>2503.08</v>
      </c>
    </row>
    <row r="652" spans="1:10" ht="1.1499999999999999" customHeight="1" thickTop="1">
      <c r="A652" s="84"/>
      <c r="B652" s="84"/>
      <c r="C652" s="84"/>
      <c r="D652" s="84"/>
      <c r="E652" s="84"/>
      <c r="F652" s="84"/>
      <c r="G652" s="84"/>
      <c r="H652" s="84"/>
      <c r="I652" s="84"/>
      <c r="J652" s="84"/>
    </row>
    <row r="653" spans="1:10" ht="18" customHeight="1">
      <c r="A653" s="61" t="s">
        <v>212</v>
      </c>
      <c r="B653" s="62" t="s">
        <v>4</v>
      </c>
      <c r="C653" s="61" t="s">
        <v>5</v>
      </c>
      <c r="D653" s="61" t="s">
        <v>6</v>
      </c>
      <c r="E653" s="153" t="s">
        <v>615</v>
      </c>
      <c r="F653" s="153"/>
      <c r="G653" s="63" t="s">
        <v>7</v>
      </c>
      <c r="H653" s="62" t="s">
        <v>8</v>
      </c>
      <c r="I653" s="62" t="s">
        <v>9</v>
      </c>
      <c r="J653" s="62" t="s">
        <v>11</v>
      </c>
    </row>
    <row r="654" spans="1:10" ht="52.15" customHeight="1">
      <c r="A654" s="64" t="s">
        <v>616</v>
      </c>
      <c r="B654" s="65" t="s">
        <v>213</v>
      </c>
      <c r="C654" s="64" t="s">
        <v>17</v>
      </c>
      <c r="D654" s="64" t="s">
        <v>214</v>
      </c>
      <c r="E654" s="156" t="s">
        <v>884</v>
      </c>
      <c r="F654" s="156"/>
      <c r="G654" s="66" t="s">
        <v>117</v>
      </c>
      <c r="H654" s="67">
        <v>1</v>
      </c>
      <c r="I654" s="68">
        <v>375.83</v>
      </c>
      <c r="J654" s="68">
        <v>375.83</v>
      </c>
    </row>
    <row r="655" spans="1:10" ht="52.15" customHeight="1">
      <c r="A655" s="69" t="s">
        <v>618</v>
      </c>
      <c r="B655" s="70" t="s">
        <v>952</v>
      </c>
      <c r="C655" s="69" t="s">
        <v>17</v>
      </c>
      <c r="D655" s="69" t="s">
        <v>953</v>
      </c>
      <c r="E655" s="150" t="s">
        <v>621</v>
      </c>
      <c r="F655" s="150"/>
      <c r="G655" s="71" t="s">
        <v>60</v>
      </c>
      <c r="H655" s="72">
        <v>1.17E-2</v>
      </c>
      <c r="I655" s="73">
        <v>855.05</v>
      </c>
      <c r="J655" s="73">
        <v>10</v>
      </c>
    </row>
    <row r="656" spans="1:10" ht="25.9" customHeight="1">
      <c r="A656" s="69" t="s">
        <v>618</v>
      </c>
      <c r="B656" s="70" t="s">
        <v>885</v>
      </c>
      <c r="C656" s="69" t="s">
        <v>17</v>
      </c>
      <c r="D656" s="69" t="s">
        <v>876</v>
      </c>
      <c r="E656" s="150" t="s">
        <v>621</v>
      </c>
      <c r="F656" s="150"/>
      <c r="G656" s="71" t="s">
        <v>622</v>
      </c>
      <c r="H656" s="72">
        <v>0.48110000000000003</v>
      </c>
      <c r="I656" s="73">
        <v>20.010000000000002</v>
      </c>
      <c r="J656" s="73">
        <v>9.6199999999999992</v>
      </c>
    </row>
    <row r="657" spans="1:10" ht="24" customHeight="1">
      <c r="A657" s="69" t="s">
        <v>618</v>
      </c>
      <c r="B657" s="70" t="s">
        <v>886</v>
      </c>
      <c r="C657" s="69" t="s">
        <v>17</v>
      </c>
      <c r="D657" s="69" t="s">
        <v>878</v>
      </c>
      <c r="E657" s="150" t="s">
        <v>621</v>
      </c>
      <c r="F657" s="150"/>
      <c r="G657" s="71" t="s">
        <v>622</v>
      </c>
      <c r="H657" s="72">
        <v>0.48110000000000003</v>
      </c>
      <c r="I657" s="73">
        <v>24.22</v>
      </c>
      <c r="J657" s="73">
        <v>11.65</v>
      </c>
    </row>
    <row r="658" spans="1:10" ht="39" customHeight="1">
      <c r="A658" s="74" t="s">
        <v>628</v>
      </c>
      <c r="B658" s="75" t="s">
        <v>954</v>
      </c>
      <c r="C658" s="74" t="s">
        <v>17</v>
      </c>
      <c r="D658" s="74" t="s">
        <v>955</v>
      </c>
      <c r="E658" s="151" t="s">
        <v>631</v>
      </c>
      <c r="F658" s="151"/>
      <c r="G658" s="76" t="s">
        <v>117</v>
      </c>
      <c r="H658" s="77">
        <v>1</v>
      </c>
      <c r="I658" s="78">
        <v>344.56</v>
      </c>
      <c r="J658" s="78">
        <v>344.56</v>
      </c>
    </row>
    <row r="659" spans="1:10">
      <c r="A659" s="79"/>
      <c r="B659" s="79"/>
      <c r="C659" s="79"/>
      <c r="D659" s="79"/>
      <c r="E659" s="79" t="s">
        <v>639</v>
      </c>
      <c r="F659" s="80">
        <v>15.71</v>
      </c>
      <c r="G659" s="79" t="s">
        <v>640</v>
      </c>
      <c r="H659" s="80">
        <v>0</v>
      </c>
      <c r="I659" s="79" t="s">
        <v>641</v>
      </c>
      <c r="J659" s="80">
        <v>15.71</v>
      </c>
    </row>
    <row r="660" spans="1:10">
      <c r="A660" s="79"/>
      <c r="B660" s="79"/>
      <c r="C660" s="79"/>
      <c r="D660" s="79"/>
      <c r="E660" s="79" t="s">
        <v>642</v>
      </c>
      <c r="F660" s="80">
        <v>108.31</v>
      </c>
      <c r="G660" s="79"/>
      <c r="H660" s="152" t="s">
        <v>643</v>
      </c>
      <c r="I660" s="152"/>
      <c r="J660" s="80">
        <v>484.14</v>
      </c>
    </row>
    <row r="661" spans="1:10" ht="30" customHeight="1" thickBot="1">
      <c r="A661" s="81"/>
      <c r="B661" s="81"/>
      <c r="C661" s="81"/>
      <c r="D661" s="81"/>
      <c r="E661" s="81"/>
      <c r="F661" s="81"/>
      <c r="G661" s="81" t="s">
        <v>644</v>
      </c>
      <c r="H661" s="82">
        <v>1</v>
      </c>
      <c r="I661" s="81" t="s">
        <v>645</v>
      </c>
      <c r="J661" s="83">
        <v>484.14</v>
      </c>
    </row>
    <row r="662" spans="1:10" ht="1.1499999999999999" customHeight="1" thickTop="1">
      <c r="A662" s="84"/>
      <c r="B662" s="84"/>
      <c r="C662" s="84"/>
      <c r="D662" s="84"/>
      <c r="E662" s="84"/>
      <c r="F662" s="84"/>
      <c r="G662" s="84"/>
      <c r="H662" s="84"/>
      <c r="I662" s="84"/>
      <c r="J662" s="84"/>
    </row>
    <row r="663" spans="1:10" ht="18" customHeight="1">
      <c r="A663" s="61" t="s">
        <v>215</v>
      </c>
      <c r="B663" s="62" t="s">
        <v>4</v>
      </c>
      <c r="C663" s="61" t="s">
        <v>5</v>
      </c>
      <c r="D663" s="61" t="s">
        <v>6</v>
      </c>
      <c r="E663" s="153" t="s">
        <v>615</v>
      </c>
      <c r="F663" s="153"/>
      <c r="G663" s="63" t="s">
        <v>7</v>
      </c>
      <c r="H663" s="62" t="s">
        <v>8</v>
      </c>
      <c r="I663" s="62" t="s">
        <v>9</v>
      </c>
      <c r="J663" s="62" t="s">
        <v>11</v>
      </c>
    </row>
    <row r="664" spans="1:10" ht="24" customHeight="1">
      <c r="A664" s="64" t="s">
        <v>616</v>
      </c>
      <c r="B664" s="65" t="s">
        <v>216</v>
      </c>
      <c r="C664" s="64" t="s">
        <v>24</v>
      </c>
      <c r="D664" s="64" t="s">
        <v>217</v>
      </c>
      <c r="E664" s="156" t="s">
        <v>646</v>
      </c>
      <c r="F664" s="156"/>
      <c r="G664" s="66" t="s">
        <v>117</v>
      </c>
      <c r="H664" s="67">
        <v>1</v>
      </c>
      <c r="I664" s="68">
        <v>348.88</v>
      </c>
      <c r="J664" s="68">
        <v>348.88</v>
      </c>
    </row>
    <row r="665" spans="1:10" ht="25.9" customHeight="1">
      <c r="A665" s="69" t="s">
        <v>618</v>
      </c>
      <c r="B665" s="70" t="s">
        <v>875</v>
      </c>
      <c r="C665" s="69" t="s">
        <v>24</v>
      </c>
      <c r="D665" s="69" t="s">
        <v>876</v>
      </c>
      <c r="E665" s="150" t="s">
        <v>646</v>
      </c>
      <c r="F665" s="150"/>
      <c r="G665" s="71" t="s">
        <v>622</v>
      </c>
      <c r="H665" s="72">
        <v>0.1</v>
      </c>
      <c r="I665" s="73">
        <v>20.059999999999999</v>
      </c>
      <c r="J665" s="73">
        <v>2</v>
      </c>
    </row>
    <row r="666" spans="1:10" ht="24" customHeight="1">
      <c r="A666" s="69" t="s">
        <v>618</v>
      </c>
      <c r="B666" s="70" t="s">
        <v>877</v>
      </c>
      <c r="C666" s="69" t="s">
        <v>24</v>
      </c>
      <c r="D666" s="69" t="s">
        <v>878</v>
      </c>
      <c r="E666" s="150" t="s">
        <v>646</v>
      </c>
      <c r="F666" s="150"/>
      <c r="G666" s="71" t="s">
        <v>622</v>
      </c>
      <c r="H666" s="72">
        <v>0.2</v>
      </c>
      <c r="I666" s="73">
        <v>24.88</v>
      </c>
      <c r="J666" s="73">
        <v>4.97</v>
      </c>
    </row>
    <row r="667" spans="1:10" ht="24" customHeight="1">
      <c r="A667" s="74" t="s">
        <v>628</v>
      </c>
      <c r="B667" s="75" t="s">
        <v>956</v>
      </c>
      <c r="C667" s="74" t="s">
        <v>24</v>
      </c>
      <c r="D667" s="74" t="s">
        <v>217</v>
      </c>
      <c r="E667" s="151" t="s">
        <v>631</v>
      </c>
      <c r="F667" s="151"/>
      <c r="G667" s="76" t="s">
        <v>117</v>
      </c>
      <c r="H667" s="77">
        <v>1</v>
      </c>
      <c r="I667" s="78">
        <v>341.91</v>
      </c>
      <c r="J667" s="78">
        <v>341.91</v>
      </c>
    </row>
    <row r="668" spans="1:10">
      <c r="A668" s="79"/>
      <c r="B668" s="79"/>
      <c r="C668" s="79"/>
      <c r="D668" s="79"/>
      <c r="E668" s="79" t="s">
        <v>639</v>
      </c>
      <c r="F668" s="80">
        <v>4.75</v>
      </c>
      <c r="G668" s="79" t="s">
        <v>640</v>
      </c>
      <c r="H668" s="80">
        <v>0</v>
      </c>
      <c r="I668" s="79" t="s">
        <v>641</v>
      </c>
      <c r="J668" s="80">
        <v>4.75</v>
      </c>
    </row>
    <row r="669" spans="1:10">
      <c r="A669" s="79"/>
      <c r="B669" s="79"/>
      <c r="C669" s="79"/>
      <c r="D669" s="79"/>
      <c r="E669" s="79" t="s">
        <v>642</v>
      </c>
      <c r="F669" s="80">
        <v>100.54</v>
      </c>
      <c r="G669" s="79"/>
      <c r="H669" s="152" t="s">
        <v>643</v>
      </c>
      <c r="I669" s="152"/>
      <c r="J669" s="80">
        <v>449.42</v>
      </c>
    </row>
    <row r="670" spans="1:10" ht="30" customHeight="1" thickBot="1">
      <c r="A670" s="81"/>
      <c r="B670" s="81"/>
      <c r="C670" s="81"/>
      <c r="D670" s="81"/>
      <c r="E670" s="81"/>
      <c r="F670" s="81"/>
      <c r="G670" s="81" t="s">
        <v>644</v>
      </c>
      <c r="H670" s="82">
        <v>2</v>
      </c>
      <c r="I670" s="81" t="s">
        <v>645</v>
      </c>
      <c r="J670" s="83">
        <v>898.84</v>
      </c>
    </row>
    <row r="671" spans="1:10" ht="1.1499999999999999" customHeight="1" thickTop="1">
      <c r="A671" s="84"/>
      <c r="B671" s="84"/>
      <c r="C671" s="84"/>
      <c r="D671" s="84"/>
      <c r="E671" s="84"/>
      <c r="F671" s="84"/>
      <c r="G671" s="84"/>
      <c r="H671" s="84"/>
      <c r="I671" s="84"/>
      <c r="J671" s="84"/>
    </row>
    <row r="672" spans="1:10" ht="18" customHeight="1">
      <c r="A672" s="61" t="s">
        <v>218</v>
      </c>
      <c r="B672" s="62" t="s">
        <v>4</v>
      </c>
      <c r="C672" s="61" t="s">
        <v>5</v>
      </c>
      <c r="D672" s="61" t="s">
        <v>6</v>
      </c>
      <c r="E672" s="153" t="s">
        <v>615</v>
      </c>
      <c r="F672" s="153"/>
      <c r="G672" s="63" t="s">
        <v>7</v>
      </c>
      <c r="H672" s="62" t="s">
        <v>8</v>
      </c>
      <c r="I672" s="62" t="s">
        <v>9</v>
      </c>
      <c r="J672" s="62" t="s">
        <v>11</v>
      </c>
    </row>
    <row r="673" spans="1:10" ht="39" customHeight="1">
      <c r="A673" s="64" t="s">
        <v>616</v>
      </c>
      <c r="B673" s="65" t="s">
        <v>219</v>
      </c>
      <c r="C673" s="64" t="s">
        <v>17</v>
      </c>
      <c r="D673" s="64" t="s">
        <v>220</v>
      </c>
      <c r="E673" s="156" t="s">
        <v>884</v>
      </c>
      <c r="F673" s="156"/>
      <c r="G673" s="66" t="s">
        <v>117</v>
      </c>
      <c r="H673" s="67">
        <v>1</v>
      </c>
      <c r="I673" s="68">
        <v>414.19</v>
      </c>
      <c r="J673" s="68">
        <v>414.19</v>
      </c>
    </row>
    <row r="674" spans="1:10" ht="25.9" customHeight="1">
      <c r="A674" s="69" t="s">
        <v>618</v>
      </c>
      <c r="B674" s="70" t="s">
        <v>885</v>
      </c>
      <c r="C674" s="69" t="s">
        <v>17</v>
      </c>
      <c r="D674" s="69" t="s">
        <v>876</v>
      </c>
      <c r="E674" s="150" t="s">
        <v>621</v>
      </c>
      <c r="F674" s="150"/>
      <c r="G674" s="71" t="s">
        <v>622</v>
      </c>
      <c r="H674" s="72">
        <v>1.3231999999999999</v>
      </c>
      <c r="I674" s="73">
        <v>20.010000000000002</v>
      </c>
      <c r="J674" s="73">
        <v>26.47</v>
      </c>
    </row>
    <row r="675" spans="1:10" ht="24" customHeight="1">
      <c r="A675" s="69" t="s">
        <v>618</v>
      </c>
      <c r="B675" s="70" t="s">
        <v>886</v>
      </c>
      <c r="C675" s="69" t="s">
        <v>17</v>
      </c>
      <c r="D675" s="69" t="s">
        <v>878</v>
      </c>
      <c r="E675" s="150" t="s">
        <v>621</v>
      </c>
      <c r="F675" s="150"/>
      <c r="G675" s="71" t="s">
        <v>622</v>
      </c>
      <c r="H675" s="72">
        <v>1.3231999999999999</v>
      </c>
      <c r="I675" s="73">
        <v>24.22</v>
      </c>
      <c r="J675" s="73">
        <v>32.04</v>
      </c>
    </row>
    <row r="676" spans="1:10" ht="39" customHeight="1">
      <c r="A676" s="74" t="s">
        <v>628</v>
      </c>
      <c r="B676" s="75" t="s">
        <v>957</v>
      </c>
      <c r="C676" s="74" t="s">
        <v>17</v>
      </c>
      <c r="D676" s="74" t="s">
        <v>958</v>
      </c>
      <c r="E676" s="151" t="s">
        <v>631</v>
      </c>
      <c r="F676" s="151"/>
      <c r="G676" s="76" t="s">
        <v>117</v>
      </c>
      <c r="H676" s="77">
        <v>3</v>
      </c>
      <c r="I676" s="78">
        <v>5.18</v>
      </c>
      <c r="J676" s="78">
        <v>15.54</v>
      </c>
    </row>
    <row r="677" spans="1:10" ht="24" customHeight="1">
      <c r="A677" s="74" t="s">
        <v>628</v>
      </c>
      <c r="B677" s="75" t="s">
        <v>959</v>
      </c>
      <c r="C677" s="74" t="s">
        <v>17</v>
      </c>
      <c r="D677" s="74" t="s">
        <v>960</v>
      </c>
      <c r="E677" s="151" t="s">
        <v>631</v>
      </c>
      <c r="F677" s="151"/>
      <c r="G677" s="76" t="s">
        <v>117</v>
      </c>
      <c r="H677" s="77">
        <v>1</v>
      </c>
      <c r="I677" s="78">
        <v>340.14</v>
      </c>
      <c r="J677" s="78">
        <v>340.14</v>
      </c>
    </row>
    <row r="678" spans="1:10">
      <c r="A678" s="79"/>
      <c r="B678" s="79"/>
      <c r="C678" s="79"/>
      <c r="D678" s="79"/>
      <c r="E678" s="79" t="s">
        <v>639</v>
      </c>
      <c r="F678" s="80">
        <v>38.909999999999997</v>
      </c>
      <c r="G678" s="79" t="s">
        <v>640</v>
      </c>
      <c r="H678" s="80">
        <v>0</v>
      </c>
      <c r="I678" s="79" t="s">
        <v>641</v>
      </c>
      <c r="J678" s="80">
        <v>38.909999999999997</v>
      </c>
    </row>
    <row r="679" spans="1:10">
      <c r="A679" s="79"/>
      <c r="B679" s="79"/>
      <c r="C679" s="79"/>
      <c r="D679" s="79"/>
      <c r="E679" s="79" t="s">
        <v>642</v>
      </c>
      <c r="F679" s="80">
        <v>119.36</v>
      </c>
      <c r="G679" s="79"/>
      <c r="H679" s="152" t="s">
        <v>643</v>
      </c>
      <c r="I679" s="152"/>
      <c r="J679" s="80">
        <v>533.54999999999995</v>
      </c>
    </row>
    <row r="680" spans="1:10" ht="30" customHeight="1" thickBot="1">
      <c r="A680" s="81"/>
      <c r="B680" s="81"/>
      <c r="C680" s="81"/>
      <c r="D680" s="81"/>
      <c r="E680" s="81"/>
      <c r="F680" s="81"/>
      <c r="G680" s="81" t="s">
        <v>644</v>
      </c>
      <c r="H680" s="82">
        <v>2</v>
      </c>
      <c r="I680" s="81" t="s">
        <v>645</v>
      </c>
      <c r="J680" s="83">
        <v>1067.0999999999999</v>
      </c>
    </row>
    <row r="681" spans="1:10" ht="1.1499999999999999" customHeight="1" thickTop="1">
      <c r="A681" s="84"/>
      <c r="B681" s="84"/>
      <c r="C681" s="84"/>
      <c r="D681" s="84"/>
      <c r="E681" s="84"/>
      <c r="F681" s="84"/>
      <c r="G681" s="84"/>
      <c r="H681" s="84"/>
      <c r="I681" s="84"/>
      <c r="J681" s="84"/>
    </row>
    <row r="682" spans="1:10" ht="18" customHeight="1">
      <c r="A682" s="61" t="s">
        <v>221</v>
      </c>
      <c r="B682" s="62" t="s">
        <v>4</v>
      </c>
      <c r="C682" s="61" t="s">
        <v>5</v>
      </c>
      <c r="D682" s="61" t="s">
        <v>6</v>
      </c>
      <c r="E682" s="153" t="s">
        <v>615</v>
      </c>
      <c r="F682" s="153"/>
      <c r="G682" s="63" t="s">
        <v>7</v>
      </c>
      <c r="H682" s="62" t="s">
        <v>8</v>
      </c>
      <c r="I682" s="62" t="s">
        <v>9</v>
      </c>
      <c r="J682" s="62" t="s">
        <v>11</v>
      </c>
    </row>
    <row r="683" spans="1:10" ht="39" customHeight="1">
      <c r="A683" s="64" t="s">
        <v>616</v>
      </c>
      <c r="B683" s="65" t="s">
        <v>222</v>
      </c>
      <c r="C683" s="64" t="s">
        <v>17</v>
      </c>
      <c r="D683" s="64" t="s">
        <v>223</v>
      </c>
      <c r="E683" s="156" t="s">
        <v>884</v>
      </c>
      <c r="F683" s="156"/>
      <c r="G683" s="66" t="s">
        <v>117</v>
      </c>
      <c r="H683" s="67">
        <v>1</v>
      </c>
      <c r="I683" s="68">
        <v>15.67</v>
      </c>
      <c r="J683" s="68">
        <v>15.67</v>
      </c>
    </row>
    <row r="684" spans="1:10" ht="25.9" customHeight="1">
      <c r="A684" s="69" t="s">
        <v>618</v>
      </c>
      <c r="B684" s="70" t="s">
        <v>885</v>
      </c>
      <c r="C684" s="69" t="s">
        <v>17</v>
      </c>
      <c r="D684" s="69" t="s">
        <v>876</v>
      </c>
      <c r="E684" s="150" t="s">
        <v>621</v>
      </c>
      <c r="F684" s="150"/>
      <c r="G684" s="71" t="s">
        <v>622</v>
      </c>
      <c r="H684" s="72">
        <v>6.6299999999999998E-2</v>
      </c>
      <c r="I684" s="73">
        <v>20.010000000000002</v>
      </c>
      <c r="J684" s="73">
        <v>1.32</v>
      </c>
    </row>
    <row r="685" spans="1:10" ht="24" customHeight="1">
      <c r="A685" s="69" t="s">
        <v>618</v>
      </c>
      <c r="B685" s="70" t="s">
        <v>886</v>
      </c>
      <c r="C685" s="69" t="s">
        <v>17</v>
      </c>
      <c r="D685" s="69" t="s">
        <v>878</v>
      </c>
      <c r="E685" s="150" t="s">
        <v>621</v>
      </c>
      <c r="F685" s="150"/>
      <c r="G685" s="71" t="s">
        <v>622</v>
      </c>
      <c r="H685" s="72">
        <v>6.6299999999999998E-2</v>
      </c>
      <c r="I685" s="73">
        <v>24.22</v>
      </c>
      <c r="J685" s="73">
        <v>1.6</v>
      </c>
    </row>
    <row r="686" spans="1:10" ht="39" customHeight="1">
      <c r="A686" s="74" t="s">
        <v>628</v>
      </c>
      <c r="B686" s="75" t="s">
        <v>961</v>
      </c>
      <c r="C686" s="74" t="s">
        <v>17</v>
      </c>
      <c r="D686" s="74" t="s">
        <v>962</v>
      </c>
      <c r="E686" s="151" t="s">
        <v>631</v>
      </c>
      <c r="F686" s="151"/>
      <c r="G686" s="76" t="s">
        <v>117</v>
      </c>
      <c r="H686" s="77">
        <v>1</v>
      </c>
      <c r="I686" s="78">
        <v>1.25</v>
      </c>
      <c r="J686" s="78">
        <v>1.25</v>
      </c>
    </row>
    <row r="687" spans="1:10" ht="25.9" customHeight="1">
      <c r="A687" s="74" t="s">
        <v>628</v>
      </c>
      <c r="B687" s="75" t="s">
        <v>944</v>
      </c>
      <c r="C687" s="74" t="s">
        <v>17</v>
      </c>
      <c r="D687" s="74" t="s">
        <v>945</v>
      </c>
      <c r="E687" s="151" t="s">
        <v>631</v>
      </c>
      <c r="F687" s="151"/>
      <c r="G687" s="76" t="s">
        <v>117</v>
      </c>
      <c r="H687" s="77">
        <v>1</v>
      </c>
      <c r="I687" s="78">
        <v>11.5</v>
      </c>
      <c r="J687" s="78">
        <v>11.5</v>
      </c>
    </row>
    <row r="688" spans="1:10">
      <c r="A688" s="79"/>
      <c r="B688" s="79"/>
      <c r="C688" s="79"/>
      <c r="D688" s="79"/>
      <c r="E688" s="79" t="s">
        <v>639</v>
      </c>
      <c r="F688" s="80">
        <v>1.94</v>
      </c>
      <c r="G688" s="79" t="s">
        <v>640</v>
      </c>
      <c r="H688" s="80">
        <v>0</v>
      </c>
      <c r="I688" s="79" t="s">
        <v>641</v>
      </c>
      <c r="J688" s="80">
        <v>1.94</v>
      </c>
    </row>
    <row r="689" spans="1:10">
      <c r="A689" s="79"/>
      <c r="B689" s="79"/>
      <c r="C689" s="79"/>
      <c r="D689" s="79"/>
      <c r="E689" s="79" t="s">
        <v>642</v>
      </c>
      <c r="F689" s="80">
        <v>4.51</v>
      </c>
      <c r="G689" s="79"/>
      <c r="H689" s="152" t="s">
        <v>643</v>
      </c>
      <c r="I689" s="152"/>
      <c r="J689" s="80">
        <v>20.18</v>
      </c>
    </row>
    <row r="690" spans="1:10" ht="30" customHeight="1" thickBot="1">
      <c r="A690" s="81"/>
      <c r="B690" s="81"/>
      <c r="C690" s="81"/>
      <c r="D690" s="81"/>
      <c r="E690" s="81"/>
      <c r="F690" s="81"/>
      <c r="G690" s="81" t="s">
        <v>644</v>
      </c>
      <c r="H690" s="82">
        <v>10</v>
      </c>
      <c r="I690" s="81" t="s">
        <v>645</v>
      </c>
      <c r="J690" s="83">
        <v>201.8</v>
      </c>
    </row>
    <row r="691" spans="1:10" ht="1.1499999999999999" customHeight="1" thickTop="1">
      <c r="A691" s="84"/>
      <c r="B691" s="84"/>
      <c r="C691" s="84"/>
      <c r="D691" s="84"/>
      <c r="E691" s="84"/>
      <c r="F691" s="84"/>
      <c r="G691" s="84"/>
      <c r="H691" s="84"/>
      <c r="I691" s="84"/>
      <c r="J691" s="84"/>
    </row>
    <row r="692" spans="1:10" ht="18" customHeight="1">
      <c r="A692" s="61" t="s">
        <v>224</v>
      </c>
      <c r="B692" s="62" t="s">
        <v>4</v>
      </c>
      <c r="C692" s="61" t="s">
        <v>5</v>
      </c>
      <c r="D692" s="61" t="s">
        <v>6</v>
      </c>
      <c r="E692" s="153" t="s">
        <v>615</v>
      </c>
      <c r="F692" s="153"/>
      <c r="G692" s="63" t="s">
        <v>7</v>
      </c>
      <c r="H692" s="62" t="s">
        <v>8</v>
      </c>
      <c r="I692" s="62" t="s">
        <v>9</v>
      </c>
      <c r="J692" s="62" t="s">
        <v>11</v>
      </c>
    </row>
    <row r="693" spans="1:10" ht="39" customHeight="1">
      <c r="A693" s="64" t="s">
        <v>616</v>
      </c>
      <c r="B693" s="65" t="s">
        <v>225</v>
      </c>
      <c r="C693" s="64" t="s">
        <v>17</v>
      </c>
      <c r="D693" s="64" t="s">
        <v>226</v>
      </c>
      <c r="E693" s="156" t="s">
        <v>884</v>
      </c>
      <c r="F693" s="156"/>
      <c r="G693" s="66" t="s">
        <v>117</v>
      </c>
      <c r="H693" s="67">
        <v>1</v>
      </c>
      <c r="I693" s="68">
        <v>26.87</v>
      </c>
      <c r="J693" s="68">
        <v>26.87</v>
      </c>
    </row>
    <row r="694" spans="1:10" ht="25.9" customHeight="1">
      <c r="A694" s="69" t="s">
        <v>618</v>
      </c>
      <c r="B694" s="70" t="s">
        <v>885</v>
      </c>
      <c r="C694" s="69" t="s">
        <v>17</v>
      </c>
      <c r="D694" s="69" t="s">
        <v>876</v>
      </c>
      <c r="E694" s="150" t="s">
        <v>621</v>
      </c>
      <c r="F694" s="150"/>
      <c r="G694" s="71" t="s">
        <v>622</v>
      </c>
      <c r="H694" s="72">
        <v>0.13519999999999999</v>
      </c>
      <c r="I694" s="73">
        <v>20.010000000000002</v>
      </c>
      <c r="J694" s="73">
        <v>2.7</v>
      </c>
    </row>
    <row r="695" spans="1:10" ht="24" customHeight="1">
      <c r="A695" s="69" t="s">
        <v>618</v>
      </c>
      <c r="B695" s="70" t="s">
        <v>886</v>
      </c>
      <c r="C695" s="69" t="s">
        <v>17</v>
      </c>
      <c r="D695" s="69" t="s">
        <v>878</v>
      </c>
      <c r="E695" s="150" t="s">
        <v>621</v>
      </c>
      <c r="F695" s="150"/>
      <c r="G695" s="71" t="s">
        <v>622</v>
      </c>
      <c r="H695" s="72">
        <v>0.13519999999999999</v>
      </c>
      <c r="I695" s="73">
        <v>24.22</v>
      </c>
      <c r="J695" s="73">
        <v>3.27</v>
      </c>
    </row>
    <row r="696" spans="1:10" ht="39" customHeight="1">
      <c r="A696" s="74" t="s">
        <v>628</v>
      </c>
      <c r="B696" s="75" t="s">
        <v>963</v>
      </c>
      <c r="C696" s="74" t="s">
        <v>17</v>
      </c>
      <c r="D696" s="74" t="s">
        <v>964</v>
      </c>
      <c r="E696" s="151" t="s">
        <v>631</v>
      </c>
      <c r="F696" s="151"/>
      <c r="G696" s="76" t="s">
        <v>117</v>
      </c>
      <c r="H696" s="77">
        <v>1</v>
      </c>
      <c r="I696" s="78">
        <v>1.61</v>
      </c>
      <c r="J696" s="78">
        <v>1.61</v>
      </c>
    </row>
    <row r="697" spans="1:10" ht="25.9" customHeight="1">
      <c r="A697" s="74" t="s">
        <v>628</v>
      </c>
      <c r="B697" s="75" t="s">
        <v>965</v>
      </c>
      <c r="C697" s="74" t="s">
        <v>17</v>
      </c>
      <c r="D697" s="74" t="s">
        <v>966</v>
      </c>
      <c r="E697" s="151" t="s">
        <v>631</v>
      </c>
      <c r="F697" s="151"/>
      <c r="G697" s="76" t="s">
        <v>117</v>
      </c>
      <c r="H697" s="77">
        <v>1</v>
      </c>
      <c r="I697" s="78">
        <v>19.29</v>
      </c>
      <c r="J697" s="78">
        <v>19.29</v>
      </c>
    </row>
    <row r="698" spans="1:10">
      <c r="A698" s="79"/>
      <c r="B698" s="79"/>
      <c r="C698" s="79"/>
      <c r="D698" s="79"/>
      <c r="E698" s="79" t="s">
        <v>639</v>
      </c>
      <c r="F698" s="80">
        <v>3.97</v>
      </c>
      <c r="G698" s="79" t="s">
        <v>640</v>
      </c>
      <c r="H698" s="80">
        <v>0</v>
      </c>
      <c r="I698" s="79" t="s">
        <v>641</v>
      </c>
      <c r="J698" s="80">
        <v>3.97</v>
      </c>
    </row>
    <row r="699" spans="1:10">
      <c r="A699" s="79"/>
      <c r="B699" s="79"/>
      <c r="C699" s="79"/>
      <c r="D699" s="79"/>
      <c r="E699" s="79" t="s">
        <v>642</v>
      </c>
      <c r="F699" s="80">
        <v>7.74</v>
      </c>
      <c r="G699" s="79"/>
      <c r="H699" s="152" t="s">
        <v>643</v>
      </c>
      <c r="I699" s="152"/>
      <c r="J699" s="80">
        <v>34.61</v>
      </c>
    </row>
    <row r="700" spans="1:10" ht="30" customHeight="1" thickBot="1">
      <c r="A700" s="81"/>
      <c r="B700" s="81"/>
      <c r="C700" s="81"/>
      <c r="D700" s="81"/>
      <c r="E700" s="81"/>
      <c r="F700" s="81"/>
      <c r="G700" s="81" t="s">
        <v>644</v>
      </c>
      <c r="H700" s="82">
        <v>10</v>
      </c>
      <c r="I700" s="81" t="s">
        <v>645</v>
      </c>
      <c r="J700" s="83">
        <v>346.1</v>
      </c>
    </row>
    <row r="701" spans="1:10" ht="1.1499999999999999" customHeight="1" thickTop="1">
      <c r="A701" s="84"/>
      <c r="B701" s="84"/>
      <c r="C701" s="84"/>
      <c r="D701" s="84"/>
      <c r="E701" s="84"/>
      <c r="F701" s="84"/>
      <c r="G701" s="84"/>
      <c r="H701" s="84"/>
      <c r="I701" s="84"/>
      <c r="J701" s="84"/>
    </row>
    <row r="702" spans="1:10" ht="18" customHeight="1">
      <c r="A702" s="61" t="s">
        <v>227</v>
      </c>
      <c r="B702" s="62" t="s">
        <v>4</v>
      </c>
      <c r="C702" s="61" t="s">
        <v>5</v>
      </c>
      <c r="D702" s="61" t="s">
        <v>6</v>
      </c>
      <c r="E702" s="153" t="s">
        <v>615</v>
      </c>
      <c r="F702" s="153"/>
      <c r="G702" s="63" t="s">
        <v>7</v>
      </c>
      <c r="H702" s="62" t="s">
        <v>8</v>
      </c>
      <c r="I702" s="62" t="s">
        <v>9</v>
      </c>
      <c r="J702" s="62" t="s">
        <v>11</v>
      </c>
    </row>
    <row r="703" spans="1:10" ht="25.9" customHeight="1">
      <c r="A703" s="64" t="s">
        <v>616</v>
      </c>
      <c r="B703" s="65" t="s">
        <v>228</v>
      </c>
      <c r="C703" s="64" t="s">
        <v>17</v>
      </c>
      <c r="D703" s="64" t="s">
        <v>229</v>
      </c>
      <c r="E703" s="156" t="s">
        <v>884</v>
      </c>
      <c r="F703" s="156"/>
      <c r="G703" s="66" t="s">
        <v>117</v>
      </c>
      <c r="H703" s="67">
        <v>1</v>
      </c>
      <c r="I703" s="68">
        <v>70.239999999999995</v>
      </c>
      <c r="J703" s="68">
        <v>70.239999999999995</v>
      </c>
    </row>
    <row r="704" spans="1:10" ht="25.9" customHeight="1">
      <c r="A704" s="69" t="s">
        <v>618</v>
      </c>
      <c r="B704" s="70" t="s">
        <v>885</v>
      </c>
      <c r="C704" s="69" t="s">
        <v>17</v>
      </c>
      <c r="D704" s="69" t="s">
        <v>876</v>
      </c>
      <c r="E704" s="150" t="s">
        <v>621</v>
      </c>
      <c r="F704" s="150"/>
      <c r="G704" s="71" t="s">
        <v>622</v>
      </c>
      <c r="H704" s="72">
        <v>0.13250000000000001</v>
      </c>
      <c r="I704" s="73">
        <v>20.010000000000002</v>
      </c>
      <c r="J704" s="73">
        <v>2.65</v>
      </c>
    </row>
    <row r="705" spans="1:10" ht="24" customHeight="1">
      <c r="A705" s="69" t="s">
        <v>618</v>
      </c>
      <c r="B705" s="70" t="s">
        <v>886</v>
      </c>
      <c r="C705" s="69" t="s">
        <v>17</v>
      </c>
      <c r="D705" s="69" t="s">
        <v>878</v>
      </c>
      <c r="E705" s="150" t="s">
        <v>621</v>
      </c>
      <c r="F705" s="150"/>
      <c r="G705" s="71" t="s">
        <v>622</v>
      </c>
      <c r="H705" s="72">
        <v>0.13250000000000001</v>
      </c>
      <c r="I705" s="73">
        <v>24.22</v>
      </c>
      <c r="J705" s="73">
        <v>3.2</v>
      </c>
    </row>
    <row r="706" spans="1:10" ht="39" customHeight="1">
      <c r="A706" s="74" t="s">
        <v>628</v>
      </c>
      <c r="B706" s="75" t="s">
        <v>961</v>
      </c>
      <c r="C706" s="74" t="s">
        <v>17</v>
      </c>
      <c r="D706" s="74" t="s">
        <v>962</v>
      </c>
      <c r="E706" s="151" t="s">
        <v>631</v>
      </c>
      <c r="F706" s="151"/>
      <c r="G706" s="76" t="s">
        <v>117</v>
      </c>
      <c r="H706" s="77">
        <v>2</v>
      </c>
      <c r="I706" s="78">
        <v>1.25</v>
      </c>
      <c r="J706" s="78">
        <v>2.5</v>
      </c>
    </row>
    <row r="707" spans="1:10" ht="25.9" customHeight="1">
      <c r="A707" s="74" t="s">
        <v>628</v>
      </c>
      <c r="B707" s="75" t="s">
        <v>967</v>
      </c>
      <c r="C707" s="74" t="s">
        <v>17</v>
      </c>
      <c r="D707" s="74" t="s">
        <v>968</v>
      </c>
      <c r="E707" s="151" t="s">
        <v>631</v>
      </c>
      <c r="F707" s="151"/>
      <c r="G707" s="76" t="s">
        <v>117</v>
      </c>
      <c r="H707" s="77">
        <v>1</v>
      </c>
      <c r="I707" s="78">
        <v>61.89</v>
      </c>
      <c r="J707" s="78">
        <v>61.89</v>
      </c>
    </row>
    <row r="708" spans="1:10">
      <c r="A708" s="79"/>
      <c r="B708" s="79"/>
      <c r="C708" s="79"/>
      <c r="D708" s="79"/>
      <c r="E708" s="79" t="s">
        <v>639</v>
      </c>
      <c r="F708" s="80">
        <v>3.88</v>
      </c>
      <c r="G708" s="79" t="s">
        <v>640</v>
      </c>
      <c r="H708" s="80">
        <v>0</v>
      </c>
      <c r="I708" s="79" t="s">
        <v>641</v>
      </c>
      <c r="J708" s="80">
        <v>3.88</v>
      </c>
    </row>
    <row r="709" spans="1:10">
      <c r="A709" s="79"/>
      <c r="B709" s="79"/>
      <c r="C709" s="79"/>
      <c r="D709" s="79"/>
      <c r="E709" s="79" t="s">
        <v>642</v>
      </c>
      <c r="F709" s="80">
        <v>20.239999999999998</v>
      </c>
      <c r="G709" s="79"/>
      <c r="H709" s="152" t="s">
        <v>643</v>
      </c>
      <c r="I709" s="152"/>
      <c r="J709" s="80">
        <v>90.48</v>
      </c>
    </row>
    <row r="710" spans="1:10" ht="30" customHeight="1" thickBot="1">
      <c r="A710" s="81"/>
      <c r="B710" s="81"/>
      <c r="C710" s="81"/>
      <c r="D710" s="81"/>
      <c r="E710" s="81"/>
      <c r="F710" s="81"/>
      <c r="G710" s="81" t="s">
        <v>644</v>
      </c>
      <c r="H710" s="82">
        <v>10</v>
      </c>
      <c r="I710" s="81" t="s">
        <v>645</v>
      </c>
      <c r="J710" s="83">
        <v>904.8</v>
      </c>
    </row>
    <row r="711" spans="1:10" ht="1.1499999999999999" customHeight="1" thickTop="1">
      <c r="A711" s="84"/>
      <c r="B711" s="84"/>
      <c r="C711" s="84"/>
      <c r="D711" s="84"/>
      <c r="E711" s="84"/>
      <c r="F711" s="84"/>
      <c r="G711" s="84"/>
      <c r="H711" s="84"/>
      <c r="I711" s="84"/>
      <c r="J711" s="84"/>
    </row>
    <row r="712" spans="1:10" ht="18" customHeight="1">
      <c r="A712" s="61" t="s">
        <v>230</v>
      </c>
      <c r="B712" s="62" t="s">
        <v>4</v>
      </c>
      <c r="C712" s="61" t="s">
        <v>5</v>
      </c>
      <c r="D712" s="61" t="s">
        <v>6</v>
      </c>
      <c r="E712" s="153" t="s">
        <v>615</v>
      </c>
      <c r="F712" s="153"/>
      <c r="G712" s="63" t="s">
        <v>7</v>
      </c>
      <c r="H712" s="62" t="s">
        <v>8</v>
      </c>
      <c r="I712" s="62" t="s">
        <v>9</v>
      </c>
      <c r="J712" s="62" t="s">
        <v>11</v>
      </c>
    </row>
    <row r="713" spans="1:10" ht="24" customHeight="1">
      <c r="A713" s="64" t="s">
        <v>616</v>
      </c>
      <c r="B713" s="65" t="s">
        <v>231</v>
      </c>
      <c r="C713" s="64" t="s">
        <v>24</v>
      </c>
      <c r="D713" s="64" t="s">
        <v>232</v>
      </c>
      <c r="E713" s="156" t="s">
        <v>646</v>
      </c>
      <c r="F713" s="156"/>
      <c r="G713" s="66" t="s">
        <v>117</v>
      </c>
      <c r="H713" s="67">
        <v>1</v>
      </c>
      <c r="I713" s="68">
        <v>40.409999999999997</v>
      </c>
      <c r="J713" s="68">
        <v>40.409999999999997</v>
      </c>
    </row>
    <row r="714" spans="1:10" ht="25.9" customHeight="1">
      <c r="A714" s="69" t="s">
        <v>618</v>
      </c>
      <c r="B714" s="70" t="s">
        <v>875</v>
      </c>
      <c r="C714" s="69" t="s">
        <v>24</v>
      </c>
      <c r="D714" s="69" t="s">
        <v>876</v>
      </c>
      <c r="E714" s="150" t="s">
        <v>646</v>
      </c>
      <c r="F714" s="150"/>
      <c r="G714" s="71" t="s">
        <v>622</v>
      </c>
      <c r="H714" s="72">
        <v>0.5</v>
      </c>
      <c r="I714" s="73">
        <v>20.059999999999999</v>
      </c>
      <c r="J714" s="73">
        <v>10.029999999999999</v>
      </c>
    </row>
    <row r="715" spans="1:10" ht="24" customHeight="1">
      <c r="A715" s="69" t="s">
        <v>618</v>
      </c>
      <c r="B715" s="70" t="s">
        <v>877</v>
      </c>
      <c r="C715" s="69" t="s">
        <v>24</v>
      </c>
      <c r="D715" s="69" t="s">
        <v>878</v>
      </c>
      <c r="E715" s="150" t="s">
        <v>646</v>
      </c>
      <c r="F715" s="150"/>
      <c r="G715" s="71" t="s">
        <v>622</v>
      </c>
      <c r="H715" s="72">
        <v>1</v>
      </c>
      <c r="I715" s="73">
        <v>24.88</v>
      </c>
      <c r="J715" s="73">
        <v>24.88</v>
      </c>
    </row>
    <row r="716" spans="1:10" ht="24" customHeight="1">
      <c r="A716" s="74" t="s">
        <v>628</v>
      </c>
      <c r="B716" s="75" t="s">
        <v>969</v>
      </c>
      <c r="C716" s="74" t="s">
        <v>24</v>
      </c>
      <c r="D716" s="74" t="s">
        <v>232</v>
      </c>
      <c r="E716" s="151" t="s">
        <v>631</v>
      </c>
      <c r="F716" s="151"/>
      <c r="G716" s="76" t="s">
        <v>117</v>
      </c>
      <c r="H716" s="77">
        <v>1</v>
      </c>
      <c r="I716" s="78">
        <v>5.5</v>
      </c>
      <c r="J716" s="78">
        <v>5.5</v>
      </c>
    </row>
    <row r="717" spans="1:10">
      <c r="A717" s="79"/>
      <c r="B717" s="79"/>
      <c r="C717" s="79"/>
      <c r="D717" s="79"/>
      <c r="E717" s="79" t="s">
        <v>639</v>
      </c>
      <c r="F717" s="80">
        <v>23.79</v>
      </c>
      <c r="G717" s="79" t="s">
        <v>640</v>
      </c>
      <c r="H717" s="80">
        <v>0</v>
      </c>
      <c r="I717" s="79" t="s">
        <v>641</v>
      </c>
      <c r="J717" s="80">
        <v>23.79</v>
      </c>
    </row>
    <row r="718" spans="1:10">
      <c r="A718" s="79"/>
      <c r="B718" s="79"/>
      <c r="C718" s="79"/>
      <c r="D718" s="79"/>
      <c r="E718" s="79" t="s">
        <v>642</v>
      </c>
      <c r="F718" s="80">
        <v>11.64</v>
      </c>
      <c r="G718" s="79"/>
      <c r="H718" s="152" t="s">
        <v>643</v>
      </c>
      <c r="I718" s="152"/>
      <c r="J718" s="80">
        <v>52.05</v>
      </c>
    </row>
    <row r="719" spans="1:10" ht="30" customHeight="1" thickBot="1">
      <c r="A719" s="81"/>
      <c r="B719" s="81"/>
      <c r="C719" s="81"/>
      <c r="D719" s="81"/>
      <c r="E719" s="81"/>
      <c r="F719" s="81"/>
      <c r="G719" s="81" t="s">
        <v>644</v>
      </c>
      <c r="H719" s="82">
        <v>17</v>
      </c>
      <c r="I719" s="81" t="s">
        <v>645</v>
      </c>
      <c r="J719" s="83">
        <v>884.85</v>
      </c>
    </row>
    <row r="720" spans="1:10" ht="1.1499999999999999" customHeight="1" thickTop="1">
      <c r="A720" s="84"/>
      <c r="B720" s="84"/>
      <c r="C720" s="84"/>
      <c r="D720" s="84"/>
      <c r="E720" s="84"/>
      <c r="F720" s="84"/>
      <c r="G720" s="84"/>
      <c r="H720" s="84"/>
      <c r="I720" s="84"/>
      <c r="J720" s="84"/>
    </row>
    <row r="721" spans="1:10" ht="18" customHeight="1">
      <c r="A721" s="61" t="s">
        <v>233</v>
      </c>
      <c r="B721" s="62" t="s">
        <v>4</v>
      </c>
      <c r="C721" s="61" t="s">
        <v>5</v>
      </c>
      <c r="D721" s="61" t="s">
        <v>6</v>
      </c>
      <c r="E721" s="153" t="s">
        <v>615</v>
      </c>
      <c r="F721" s="153"/>
      <c r="G721" s="63" t="s">
        <v>7</v>
      </c>
      <c r="H721" s="62" t="s">
        <v>8</v>
      </c>
      <c r="I721" s="62" t="s">
        <v>9</v>
      </c>
      <c r="J721" s="62" t="s">
        <v>11</v>
      </c>
    </row>
    <row r="722" spans="1:10" ht="24" customHeight="1">
      <c r="A722" s="64" t="s">
        <v>616</v>
      </c>
      <c r="B722" s="65" t="s">
        <v>234</v>
      </c>
      <c r="C722" s="64" t="s">
        <v>24</v>
      </c>
      <c r="D722" s="64" t="s">
        <v>235</v>
      </c>
      <c r="E722" s="156" t="s">
        <v>646</v>
      </c>
      <c r="F722" s="156"/>
      <c r="G722" s="66" t="s">
        <v>172</v>
      </c>
      <c r="H722" s="67">
        <v>1</v>
      </c>
      <c r="I722" s="68">
        <v>567.51</v>
      </c>
      <c r="J722" s="68">
        <v>567.51</v>
      </c>
    </row>
    <row r="723" spans="1:10" ht="25.9" customHeight="1">
      <c r="A723" s="69" t="s">
        <v>618</v>
      </c>
      <c r="B723" s="70" t="s">
        <v>875</v>
      </c>
      <c r="C723" s="69" t="s">
        <v>24</v>
      </c>
      <c r="D723" s="69" t="s">
        <v>876</v>
      </c>
      <c r="E723" s="150" t="s">
        <v>646</v>
      </c>
      <c r="F723" s="150"/>
      <c r="G723" s="71" t="s">
        <v>622</v>
      </c>
      <c r="H723" s="72">
        <v>8</v>
      </c>
      <c r="I723" s="73">
        <v>20.059999999999999</v>
      </c>
      <c r="J723" s="73">
        <v>160.47999999999999</v>
      </c>
    </row>
    <row r="724" spans="1:10" ht="24" customHeight="1">
      <c r="A724" s="69" t="s">
        <v>618</v>
      </c>
      <c r="B724" s="70" t="s">
        <v>877</v>
      </c>
      <c r="C724" s="69" t="s">
        <v>24</v>
      </c>
      <c r="D724" s="69" t="s">
        <v>878</v>
      </c>
      <c r="E724" s="150" t="s">
        <v>646</v>
      </c>
      <c r="F724" s="150"/>
      <c r="G724" s="71" t="s">
        <v>622</v>
      </c>
      <c r="H724" s="72">
        <v>8</v>
      </c>
      <c r="I724" s="73">
        <v>24.88</v>
      </c>
      <c r="J724" s="73">
        <v>199.04</v>
      </c>
    </row>
    <row r="725" spans="1:10" ht="24" customHeight="1">
      <c r="A725" s="74" t="s">
        <v>628</v>
      </c>
      <c r="B725" s="75" t="s">
        <v>970</v>
      </c>
      <c r="C725" s="74" t="s">
        <v>24</v>
      </c>
      <c r="D725" s="74" t="s">
        <v>971</v>
      </c>
      <c r="E725" s="151" t="s">
        <v>631</v>
      </c>
      <c r="F725" s="151"/>
      <c r="G725" s="76" t="s">
        <v>117</v>
      </c>
      <c r="H725" s="77">
        <v>1.05</v>
      </c>
      <c r="I725" s="78">
        <v>0.74</v>
      </c>
      <c r="J725" s="78">
        <v>0.77</v>
      </c>
    </row>
    <row r="726" spans="1:10" ht="24" customHeight="1">
      <c r="A726" s="74" t="s">
        <v>628</v>
      </c>
      <c r="B726" s="75" t="s">
        <v>972</v>
      </c>
      <c r="C726" s="74" t="s">
        <v>24</v>
      </c>
      <c r="D726" s="74" t="s">
        <v>973</v>
      </c>
      <c r="E726" s="151" t="s">
        <v>631</v>
      </c>
      <c r="F726" s="151"/>
      <c r="G726" s="76" t="s">
        <v>117</v>
      </c>
      <c r="H726" s="77">
        <v>4</v>
      </c>
      <c r="I726" s="78">
        <v>7.56</v>
      </c>
      <c r="J726" s="78">
        <v>30.24</v>
      </c>
    </row>
    <row r="727" spans="1:10" ht="24" customHeight="1">
      <c r="A727" s="74" t="s">
        <v>628</v>
      </c>
      <c r="B727" s="75" t="s">
        <v>974</v>
      </c>
      <c r="C727" s="74" t="s">
        <v>24</v>
      </c>
      <c r="D727" s="74" t="s">
        <v>975</v>
      </c>
      <c r="E727" s="151" t="s">
        <v>631</v>
      </c>
      <c r="F727" s="151"/>
      <c r="G727" s="76" t="s">
        <v>117</v>
      </c>
      <c r="H727" s="77">
        <v>1</v>
      </c>
      <c r="I727" s="78">
        <v>5.61</v>
      </c>
      <c r="J727" s="78">
        <v>5.61</v>
      </c>
    </row>
    <row r="728" spans="1:10" ht="24" customHeight="1">
      <c r="A728" s="74" t="s">
        <v>628</v>
      </c>
      <c r="B728" s="75" t="s">
        <v>976</v>
      </c>
      <c r="C728" s="74" t="s">
        <v>24</v>
      </c>
      <c r="D728" s="74" t="s">
        <v>977</v>
      </c>
      <c r="E728" s="151" t="s">
        <v>631</v>
      </c>
      <c r="F728" s="151"/>
      <c r="G728" s="76" t="s">
        <v>117</v>
      </c>
      <c r="H728" s="77">
        <v>9</v>
      </c>
      <c r="I728" s="78">
        <v>0.15</v>
      </c>
      <c r="J728" s="78">
        <v>1.35</v>
      </c>
    </row>
    <row r="729" spans="1:10" ht="24" customHeight="1">
      <c r="A729" s="74" t="s">
        <v>628</v>
      </c>
      <c r="B729" s="75" t="s">
        <v>978</v>
      </c>
      <c r="C729" s="74" t="s">
        <v>24</v>
      </c>
      <c r="D729" s="74" t="s">
        <v>979</v>
      </c>
      <c r="E729" s="151" t="s">
        <v>631</v>
      </c>
      <c r="F729" s="151"/>
      <c r="G729" s="76" t="s">
        <v>35</v>
      </c>
      <c r="H729" s="77">
        <v>3</v>
      </c>
      <c r="I729" s="78">
        <v>10.67</v>
      </c>
      <c r="J729" s="78">
        <v>32.01</v>
      </c>
    </row>
    <row r="730" spans="1:10" ht="24" customHeight="1">
      <c r="A730" s="74" t="s">
        <v>628</v>
      </c>
      <c r="B730" s="75" t="s">
        <v>980</v>
      </c>
      <c r="C730" s="74" t="s">
        <v>24</v>
      </c>
      <c r="D730" s="74" t="s">
        <v>981</v>
      </c>
      <c r="E730" s="151" t="s">
        <v>631</v>
      </c>
      <c r="F730" s="151"/>
      <c r="G730" s="76" t="s">
        <v>117</v>
      </c>
      <c r="H730" s="77">
        <v>1</v>
      </c>
      <c r="I730" s="78">
        <v>9.5</v>
      </c>
      <c r="J730" s="78">
        <v>9.5</v>
      </c>
    </row>
    <row r="731" spans="1:10" ht="24" customHeight="1">
      <c r="A731" s="74" t="s">
        <v>628</v>
      </c>
      <c r="B731" s="75" t="s">
        <v>982</v>
      </c>
      <c r="C731" s="74" t="s">
        <v>24</v>
      </c>
      <c r="D731" s="74" t="s">
        <v>983</v>
      </c>
      <c r="E731" s="151" t="s">
        <v>631</v>
      </c>
      <c r="F731" s="151"/>
      <c r="G731" s="76" t="s">
        <v>117</v>
      </c>
      <c r="H731" s="77">
        <v>1</v>
      </c>
      <c r="I731" s="78">
        <v>16.27</v>
      </c>
      <c r="J731" s="78">
        <v>16.27</v>
      </c>
    </row>
    <row r="732" spans="1:10" ht="24" customHeight="1">
      <c r="A732" s="74" t="s">
        <v>628</v>
      </c>
      <c r="B732" s="75" t="s">
        <v>984</v>
      </c>
      <c r="C732" s="74" t="s">
        <v>24</v>
      </c>
      <c r="D732" s="74" t="s">
        <v>985</v>
      </c>
      <c r="E732" s="151" t="s">
        <v>631</v>
      </c>
      <c r="F732" s="151"/>
      <c r="G732" s="76" t="s">
        <v>986</v>
      </c>
      <c r="H732" s="77">
        <v>7.0000000000000007E-2</v>
      </c>
      <c r="I732" s="78">
        <v>20</v>
      </c>
      <c r="J732" s="78">
        <v>1.4</v>
      </c>
    </row>
    <row r="733" spans="1:10" ht="24" customHeight="1">
      <c r="A733" s="74" t="s">
        <v>628</v>
      </c>
      <c r="B733" s="75" t="s">
        <v>987</v>
      </c>
      <c r="C733" s="74" t="s">
        <v>24</v>
      </c>
      <c r="D733" s="74" t="s">
        <v>988</v>
      </c>
      <c r="E733" s="151" t="s">
        <v>631</v>
      </c>
      <c r="F733" s="151"/>
      <c r="G733" s="76" t="s">
        <v>117</v>
      </c>
      <c r="H733" s="77">
        <v>1</v>
      </c>
      <c r="I733" s="78">
        <v>2.46</v>
      </c>
      <c r="J733" s="78">
        <v>2.46</v>
      </c>
    </row>
    <row r="734" spans="1:10" ht="24" customHeight="1">
      <c r="A734" s="74" t="s">
        <v>628</v>
      </c>
      <c r="B734" s="75" t="s">
        <v>989</v>
      </c>
      <c r="C734" s="74" t="s">
        <v>24</v>
      </c>
      <c r="D734" s="74" t="s">
        <v>990</v>
      </c>
      <c r="E734" s="151" t="s">
        <v>631</v>
      </c>
      <c r="F734" s="151"/>
      <c r="G734" s="76" t="s">
        <v>117</v>
      </c>
      <c r="H734" s="77">
        <v>9</v>
      </c>
      <c r="I734" s="78">
        <v>0.19</v>
      </c>
      <c r="J734" s="78">
        <v>1.71</v>
      </c>
    </row>
    <row r="735" spans="1:10" ht="24" customHeight="1">
      <c r="A735" s="74" t="s">
        <v>628</v>
      </c>
      <c r="B735" s="75" t="s">
        <v>991</v>
      </c>
      <c r="C735" s="74" t="s">
        <v>24</v>
      </c>
      <c r="D735" s="74" t="s">
        <v>992</v>
      </c>
      <c r="E735" s="151" t="s">
        <v>631</v>
      </c>
      <c r="F735" s="151"/>
      <c r="G735" s="76" t="s">
        <v>993</v>
      </c>
      <c r="H735" s="77">
        <v>1</v>
      </c>
      <c r="I735" s="78">
        <v>53.42</v>
      </c>
      <c r="J735" s="78">
        <v>53.42</v>
      </c>
    </row>
    <row r="736" spans="1:10" ht="24" customHeight="1">
      <c r="A736" s="74" t="s">
        <v>628</v>
      </c>
      <c r="B736" s="75" t="s">
        <v>994</v>
      </c>
      <c r="C736" s="74" t="s">
        <v>24</v>
      </c>
      <c r="D736" s="74" t="s">
        <v>995</v>
      </c>
      <c r="E736" s="151" t="s">
        <v>631</v>
      </c>
      <c r="F736" s="151"/>
      <c r="G736" s="76" t="s">
        <v>35</v>
      </c>
      <c r="H736" s="77">
        <v>15</v>
      </c>
      <c r="I736" s="78">
        <v>3.55</v>
      </c>
      <c r="J736" s="78">
        <v>53.25</v>
      </c>
    </row>
    <row r="737" spans="1:10">
      <c r="A737" s="79"/>
      <c r="B737" s="79"/>
      <c r="C737" s="79"/>
      <c r="D737" s="79"/>
      <c r="E737" s="79" t="s">
        <v>639</v>
      </c>
      <c r="F737" s="80">
        <v>240.96</v>
      </c>
      <c r="G737" s="79" t="s">
        <v>640</v>
      </c>
      <c r="H737" s="80">
        <v>0</v>
      </c>
      <c r="I737" s="79" t="s">
        <v>641</v>
      </c>
      <c r="J737" s="80">
        <v>240.96</v>
      </c>
    </row>
    <row r="738" spans="1:10">
      <c r="A738" s="79"/>
      <c r="B738" s="79"/>
      <c r="C738" s="79"/>
      <c r="D738" s="79"/>
      <c r="E738" s="79" t="s">
        <v>642</v>
      </c>
      <c r="F738" s="80">
        <v>163.55000000000001</v>
      </c>
      <c r="G738" s="79"/>
      <c r="H738" s="152" t="s">
        <v>643</v>
      </c>
      <c r="I738" s="152"/>
      <c r="J738" s="80">
        <v>731.06</v>
      </c>
    </row>
    <row r="739" spans="1:10" ht="30" customHeight="1" thickBot="1">
      <c r="A739" s="81"/>
      <c r="B739" s="81"/>
      <c r="C739" s="81"/>
      <c r="D739" s="81"/>
      <c r="E739" s="81"/>
      <c r="F739" s="81"/>
      <c r="G739" s="81" t="s">
        <v>644</v>
      </c>
      <c r="H739" s="82">
        <v>17</v>
      </c>
      <c r="I739" s="81" t="s">
        <v>645</v>
      </c>
      <c r="J739" s="83">
        <v>12428.02</v>
      </c>
    </row>
    <row r="740" spans="1:10" ht="1.1499999999999999" customHeight="1" thickTop="1">
      <c r="A740" s="84"/>
      <c r="B740" s="84"/>
      <c r="C740" s="84"/>
      <c r="D740" s="84"/>
      <c r="E740" s="84"/>
      <c r="F740" s="84"/>
      <c r="G740" s="84"/>
      <c r="H740" s="84"/>
      <c r="I740" s="84"/>
      <c r="J740" s="84"/>
    </row>
    <row r="741" spans="1:10" ht="18" customHeight="1">
      <c r="A741" s="61" t="s">
        <v>236</v>
      </c>
      <c r="B741" s="62" t="s">
        <v>4</v>
      </c>
      <c r="C741" s="61" t="s">
        <v>5</v>
      </c>
      <c r="D741" s="61" t="s">
        <v>6</v>
      </c>
      <c r="E741" s="153" t="s">
        <v>615</v>
      </c>
      <c r="F741" s="153"/>
      <c r="G741" s="63" t="s">
        <v>7</v>
      </c>
      <c r="H741" s="62" t="s">
        <v>8</v>
      </c>
      <c r="I741" s="62" t="s">
        <v>9</v>
      </c>
      <c r="J741" s="62" t="s">
        <v>11</v>
      </c>
    </row>
    <row r="742" spans="1:10" ht="25.9" customHeight="1">
      <c r="A742" s="64" t="s">
        <v>616</v>
      </c>
      <c r="B742" s="65" t="s">
        <v>237</v>
      </c>
      <c r="C742" s="64" t="s">
        <v>24</v>
      </c>
      <c r="D742" s="64" t="s">
        <v>238</v>
      </c>
      <c r="E742" s="156" t="s">
        <v>646</v>
      </c>
      <c r="F742" s="156"/>
      <c r="G742" s="66" t="s">
        <v>172</v>
      </c>
      <c r="H742" s="67">
        <v>1</v>
      </c>
      <c r="I742" s="68">
        <v>549.19000000000005</v>
      </c>
      <c r="J742" s="68">
        <v>549.19000000000005</v>
      </c>
    </row>
    <row r="743" spans="1:10" ht="25.9" customHeight="1">
      <c r="A743" s="69" t="s">
        <v>618</v>
      </c>
      <c r="B743" s="70" t="s">
        <v>875</v>
      </c>
      <c r="C743" s="69" t="s">
        <v>24</v>
      </c>
      <c r="D743" s="69" t="s">
        <v>876</v>
      </c>
      <c r="E743" s="150" t="s">
        <v>646</v>
      </c>
      <c r="F743" s="150"/>
      <c r="G743" s="71" t="s">
        <v>622</v>
      </c>
      <c r="H743" s="72">
        <v>8</v>
      </c>
      <c r="I743" s="73">
        <v>20.059999999999999</v>
      </c>
      <c r="J743" s="73">
        <v>160.47999999999999</v>
      </c>
    </row>
    <row r="744" spans="1:10" ht="24" customHeight="1">
      <c r="A744" s="69" t="s">
        <v>618</v>
      </c>
      <c r="B744" s="70" t="s">
        <v>877</v>
      </c>
      <c r="C744" s="69" t="s">
        <v>24</v>
      </c>
      <c r="D744" s="69" t="s">
        <v>878</v>
      </c>
      <c r="E744" s="150" t="s">
        <v>646</v>
      </c>
      <c r="F744" s="150"/>
      <c r="G744" s="71" t="s">
        <v>622</v>
      </c>
      <c r="H744" s="72">
        <v>8</v>
      </c>
      <c r="I744" s="73">
        <v>24.88</v>
      </c>
      <c r="J744" s="73">
        <v>199.04</v>
      </c>
    </row>
    <row r="745" spans="1:10" ht="24" customHeight="1">
      <c r="A745" s="74" t="s">
        <v>628</v>
      </c>
      <c r="B745" s="75" t="s">
        <v>996</v>
      </c>
      <c r="C745" s="74" t="s">
        <v>24</v>
      </c>
      <c r="D745" s="74" t="s">
        <v>997</v>
      </c>
      <c r="E745" s="151" t="s">
        <v>631</v>
      </c>
      <c r="F745" s="151"/>
      <c r="G745" s="76" t="s">
        <v>35</v>
      </c>
      <c r="H745" s="77">
        <v>3</v>
      </c>
      <c r="I745" s="78">
        <v>7.71</v>
      </c>
      <c r="J745" s="78">
        <v>23.13</v>
      </c>
    </row>
    <row r="746" spans="1:10" ht="24" customHeight="1">
      <c r="A746" s="74" t="s">
        <v>628</v>
      </c>
      <c r="B746" s="75" t="s">
        <v>972</v>
      </c>
      <c r="C746" s="74" t="s">
        <v>24</v>
      </c>
      <c r="D746" s="74" t="s">
        <v>973</v>
      </c>
      <c r="E746" s="151" t="s">
        <v>631</v>
      </c>
      <c r="F746" s="151"/>
      <c r="G746" s="76" t="s">
        <v>117</v>
      </c>
      <c r="H746" s="77">
        <v>4</v>
      </c>
      <c r="I746" s="78">
        <v>7.56</v>
      </c>
      <c r="J746" s="78">
        <v>30.24</v>
      </c>
    </row>
    <row r="747" spans="1:10" ht="24" customHeight="1">
      <c r="A747" s="74" t="s">
        <v>628</v>
      </c>
      <c r="B747" s="75" t="s">
        <v>980</v>
      </c>
      <c r="C747" s="74" t="s">
        <v>24</v>
      </c>
      <c r="D747" s="74" t="s">
        <v>981</v>
      </c>
      <c r="E747" s="151" t="s">
        <v>631</v>
      </c>
      <c r="F747" s="151"/>
      <c r="G747" s="76" t="s">
        <v>117</v>
      </c>
      <c r="H747" s="77">
        <v>1</v>
      </c>
      <c r="I747" s="78">
        <v>9.5</v>
      </c>
      <c r="J747" s="78">
        <v>9.5</v>
      </c>
    </row>
    <row r="748" spans="1:10" ht="24" customHeight="1">
      <c r="A748" s="74" t="s">
        <v>628</v>
      </c>
      <c r="B748" s="75" t="s">
        <v>982</v>
      </c>
      <c r="C748" s="74" t="s">
        <v>24</v>
      </c>
      <c r="D748" s="74" t="s">
        <v>983</v>
      </c>
      <c r="E748" s="151" t="s">
        <v>631</v>
      </c>
      <c r="F748" s="151"/>
      <c r="G748" s="76" t="s">
        <v>117</v>
      </c>
      <c r="H748" s="77">
        <v>1</v>
      </c>
      <c r="I748" s="78">
        <v>16.27</v>
      </c>
      <c r="J748" s="78">
        <v>16.27</v>
      </c>
    </row>
    <row r="749" spans="1:10" ht="24" customHeight="1">
      <c r="A749" s="74" t="s">
        <v>628</v>
      </c>
      <c r="B749" s="75" t="s">
        <v>984</v>
      </c>
      <c r="C749" s="74" t="s">
        <v>24</v>
      </c>
      <c r="D749" s="74" t="s">
        <v>985</v>
      </c>
      <c r="E749" s="151" t="s">
        <v>631</v>
      </c>
      <c r="F749" s="151"/>
      <c r="G749" s="76" t="s">
        <v>986</v>
      </c>
      <c r="H749" s="77">
        <v>7.0000000000000007E-2</v>
      </c>
      <c r="I749" s="78">
        <v>20</v>
      </c>
      <c r="J749" s="78">
        <v>1.4</v>
      </c>
    </row>
    <row r="750" spans="1:10" ht="24" customHeight="1">
      <c r="A750" s="74" t="s">
        <v>628</v>
      </c>
      <c r="B750" s="75" t="s">
        <v>987</v>
      </c>
      <c r="C750" s="74" t="s">
        <v>24</v>
      </c>
      <c r="D750" s="74" t="s">
        <v>988</v>
      </c>
      <c r="E750" s="151" t="s">
        <v>631</v>
      </c>
      <c r="F750" s="151"/>
      <c r="G750" s="76" t="s">
        <v>117</v>
      </c>
      <c r="H750" s="77">
        <v>1</v>
      </c>
      <c r="I750" s="78">
        <v>2.46</v>
      </c>
      <c r="J750" s="78">
        <v>2.46</v>
      </c>
    </row>
    <row r="751" spans="1:10" ht="24" customHeight="1">
      <c r="A751" s="74" t="s">
        <v>628</v>
      </c>
      <c r="B751" s="75" t="s">
        <v>991</v>
      </c>
      <c r="C751" s="74" t="s">
        <v>24</v>
      </c>
      <c r="D751" s="74" t="s">
        <v>992</v>
      </c>
      <c r="E751" s="151" t="s">
        <v>631</v>
      </c>
      <c r="F751" s="151"/>
      <c r="G751" s="76" t="s">
        <v>993</v>
      </c>
      <c r="H751" s="77">
        <v>1</v>
      </c>
      <c r="I751" s="78">
        <v>53.42</v>
      </c>
      <c r="J751" s="78">
        <v>53.42</v>
      </c>
    </row>
    <row r="752" spans="1:10" ht="24" customHeight="1">
      <c r="A752" s="74" t="s">
        <v>628</v>
      </c>
      <c r="B752" s="75" t="s">
        <v>994</v>
      </c>
      <c r="C752" s="74" t="s">
        <v>24</v>
      </c>
      <c r="D752" s="74" t="s">
        <v>995</v>
      </c>
      <c r="E752" s="151" t="s">
        <v>631</v>
      </c>
      <c r="F752" s="151"/>
      <c r="G752" s="76" t="s">
        <v>35</v>
      </c>
      <c r="H752" s="77">
        <v>15</v>
      </c>
      <c r="I752" s="78">
        <v>3.55</v>
      </c>
      <c r="J752" s="78">
        <v>53.25</v>
      </c>
    </row>
    <row r="753" spans="1:10">
      <c r="A753" s="79"/>
      <c r="B753" s="79"/>
      <c r="C753" s="79"/>
      <c r="D753" s="79"/>
      <c r="E753" s="79" t="s">
        <v>639</v>
      </c>
      <c r="F753" s="80">
        <v>240.96</v>
      </c>
      <c r="G753" s="79" t="s">
        <v>640</v>
      </c>
      <c r="H753" s="80">
        <v>0</v>
      </c>
      <c r="I753" s="79" t="s">
        <v>641</v>
      </c>
      <c r="J753" s="80">
        <v>240.96</v>
      </c>
    </row>
    <row r="754" spans="1:10">
      <c r="A754" s="79"/>
      <c r="B754" s="79"/>
      <c r="C754" s="79"/>
      <c r="D754" s="79"/>
      <c r="E754" s="79" t="s">
        <v>642</v>
      </c>
      <c r="F754" s="80">
        <v>158.27000000000001</v>
      </c>
      <c r="G754" s="79"/>
      <c r="H754" s="152" t="s">
        <v>643</v>
      </c>
      <c r="I754" s="152"/>
      <c r="J754" s="80">
        <v>707.46</v>
      </c>
    </row>
    <row r="755" spans="1:10" ht="30" customHeight="1" thickBot="1">
      <c r="A755" s="81"/>
      <c r="B755" s="81"/>
      <c r="C755" s="81"/>
      <c r="D755" s="81"/>
      <c r="E755" s="81"/>
      <c r="F755" s="81"/>
      <c r="G755" s="81" t="s">
        <v>644</v>
      </c>
      <c r="H755" s="82">
        <v>12</v>
      </c>
      <c r="I755" s="81" t="s">
        <v>645</v>
      </c>
      <c r="J755" s="83">
        <v>8489.52</v>
      </c>
    </row>
    <row r="756" spans="1:10" ht="1.1499999999999999" customHeight="1" thickTop="1">
      <c r="A756" s="84"/>
      <c r="B756" s="84"/>
      <c r="C756" s="84"/>
      <c r="D756" s="84"/>
      <c r="E756" s="84"/>
      <c r="F756" s="84"/>
      <c r="G756" s="84"/>
      <c r="H756" s="84"/>
      <c r="I756" s="84"/>
      <c r="J756" s="84"/>
    </row>
    <row r="757" spans="1:10" ht="18" customHeight="1">
      <c r="A757" s="61" t="s">
        <v>239</v>
      </c>
      <c r="B757" s="62" t="s">
        <v>4</v>
      </c>
      <c r="C757" s="61" t="s">
        <v>5</v>
      </c>
      <c r="D757" s="61" t="s">
        <v>6</v>
      </c>
      <c r="E757" s="153" t="s">
        <v>615</v>
      </c>
      <c r="F757" s="153"/>
      <c r="G757" s="63" t="s">
        <v>7</v>
      </c>
      <c r="H757" s="62" t="s">
        <v>8</v>
      </c>
      <c r="I757" s="62" t="s">
        <v>9</v>
      </c>
      <c r="J757" s="62" t="s">
        <v>11</v>
      </c>
    </row>
    <row r="758" spans="1:10" ht="24" customHeight="1">
      <c r="A758" s="64" t="s">
        <v>616</v>
      </c>
      <c r="B758" s="65" t="s">
        <v>240</v>
      </c>
      <c r="C758" s="64" t="s">
        <v>24</v>
      </c>
      <c r="D758" s="64" t="s">
        <v>241</v>
      </c>
      <c r="E758" s="156" t="s">
        <v>646</v>
      </c>
      <c r="F758" s="156"/>
      <c r="G758" s="66" t="s">
        <v>117</v>
      </c>
      <c r="H758" s="67">
        <v>1</v>
      </c>
      <c r="I758" s="68">
        <v>1718.96</v>
      </c>
      <c r="J758" s="68">
        <v>1718.96</v>
      </c>
    </row>
    <row r="759" spans="1:10" ht="25.9" customHeight="1">
      <c r="A759" s="69" t="s">
        <v>618</v>
      </c>
      <c r="B759" s="70" t="s">
        <v>875</v>
      </c>
      <c r="C759" s="69" t="s">
        <v>24</v>
      </c>
      <c r="D759" s="69" t="s">
        <v>876</v>
      </c>
      <c r="E759" s="150" t="s">
        <v>646</v>
      </c>
      <c r="F759" s="150"/>
      <c r="G759" s="71" t="s">
        <v>622</v>
      </c>
      <c r="H759" s="72">
        <v>4</v>
      </c>
      <c r="I759" s="73">
        <v>20.059999999999999</v>
      </c>
      <c r="J759" s="73">
        <v>80.239999999999995</v>
      </c>
    </row>
    <row r="760" spans="1:10" ht="24" customHeight="1">
      <c r="A760" s="69" t="s">
        <v>618</v>
      </c>
      <c r="B760" s="70" t="s">
        <v>877</v>
      </c>
      <c r="C760" s="69" t="s">
        <v>24</v>
      </c>
      <c r="D760" s="69" t="s">
        <v>878</v>
      </c>
      <c r="E760" s="150" t="s">
        <v>646</v>
      </c>
      <c r="F760" s="150"/>
      <c r="G760" s="71" t="s">
        <v>622</v>
      </c>
      <c r="H760" s="72">
        <v>8</v>
      </c>
      <c r="I760" s="73">
        <v>24.88</v>
      </c>
      <c r="J760" s="73">
        <v>199.04</v>
      </c>
    </row>
    <row r="761" spans="1:10" ht="24" customHeight="1">
      <c r="A761" s="74" t="s">
        <v>628</v>
      </c>
      <c r="B761" s="75" t="s">
        <v>998</v>
      </c>
      <c r="C761" s="74" t="s">
        <v>24</v>
      </c>
      <c r="D761" s="74" t="s">
        <v>241</v>
      </c>
      <c r="E761" s="151" t="s">
        <v>631</v>
      </c>
      <c r="F761" s="151"/>
      <c r="G761" s="76" t="s">
        <v>117</v>
      </c>
      <c r="H761" s="77">
        <v>1</v>
      </c>
      <c r="I761" s="78">
        <v>1439.68</v>
      </c>
      <c r="J761" s="78">
        <v>1439.68</v>
      </c>
    </row>
    <row r="762" spans="1:10">
      <c r="A762" s="79"/>
      <c r="B762" s="79"/>
      <c r="C762" s="79"/>
      <c r="D762" s="79"/>
      <c r="E762" s="79" t="s">
        <v>639</v>
      </c>
      <c r="F762" s="80">
        <v>190.36</v>
      </c>
      <c r="G762" s="79" t="s">
        <v>640</v>
      </c>
      <c r="H762" s="80">
        <v>0</v>
      </c>
      <c r="I762" s="79" t="s">
        <v>641</v>
      </c>
      <c r="J762" s="80">
        <v>190.36</v>
      </c>
    </row>
    <row r="763" spans="1:10">
      <c r="A763" s="79"/>
      <c r="B763" s="79"/>
      <c r="C763" s="79"/>
      <c r="D763" s="79"/>
      <c r="E763" s="79" t="s">
        <v>642</v>
      </c>
      <c r="F763" s="80">
        <v>495.4</v>
      </c>
      <c r="G763" s="79"/>
      <c r="H763" s="152" t="s">
        <v>643</v>
      </c>
      <c r="I763" s="152"/>
      <c r="J763" s="80">
        <v>2214.36</v>
      </c>
    </row>
    <row r="764" spans="1:10" ht="30" customHeight="1" thickBot="1">
      <c r="A764" s="81"/>
      <c r="B764" s="81"/>
      <c r="C764" s="81"/>
      <c r="D764" s="81"/>
      <c r="E764" s="81"/>
      <c r="F764" s="81"/>
      <c r="G764" s="81" t="s">
        <v>644</v>
      </c>
      <c r="H764" s="82">
        <v>1</v>
      </c>
      <c r="I764" s="81" t="s">
        <v>645</v>
      </c>
      <c r="J764" s="83">
        <v>2214.36</v>
      </c>
    </row>
    <row r="765" spans="1:10" ht="1.1499999999999999" customHeight="1" thickTop="1">
      <c r="A765" s="84"/>
      <c r="B765" s="84"/>
      <c r="C765" s="84"/>
      <c r="D765" s="84"/>
      <c r="E765" s="84"/>
      <c r="F765" s="84"/>
      <c r="G765" s="84"/>
      <c r="H765" s="84"/>
      <c r="I765" s="84"/>
      <c r="J765" s="84"/>
    </row>
    <row r="766" spans="1:10" ht="18" customHeight="1">
      <c r="A766" s="61" t="s">
        <v>242</v>
      </c>
      <c r="B766" s="62" t="s">
        <v>4</v>
      </c>
      <c r="C766" s="61" t="s">
        <v>5</v>
      </c>
      <c r="D766" s="61" t="s">
        <v>6</v>
      </c>
      <c r="E766" s="153" t="s">
        <v>615</v>
      </c>
      <c r="F766" s="153"/>
      <c r="G766" s="63" t="s">
        <v>7</v>
      </c>
      <c r="H766" s="62" t="s">
        <v>8</v>
      </c>
      <c r="I766" s="62" t="s">
        <v>9</v>
      </c>
      <c r="J766" s="62" t="s">
        <v>11</v>
      </c>
    </row>
    <row r="767" spans="1:10" ht="24" customHeight="1">
      <c r="A767" s="64" t="s">
        <v>616</v>
      </c>
      <c r="B767" s="65" t="s">
        <v>243</v>
      </c>
      <c r="C767" s="64" t="s">
        <v>24</v>
      </c>
      <c r="D767" s="64" t="s">
        <v>244</v>
      </c>
      <c r="E767" s="156" t="s">
        <v>646</v>
      </c>
      <c r="F767" s="156"/>
      <c r="G767" s="66" t="s">
        <v>117</v>
      </c>
      <c r="H767" s="67">
        <v>1</v>
      </c>
      <c r="I767" s="68">
        <v>1738.64</v>
      </c>
      <c r="J767" s="68">
        <v>1738.64</v>
      </c>
    </row>
    <row r="768" spans="1:10" ht="25.9" customHeight="1">
      <c r="A768" s="69" t="s">
        <v>618</v>
      </c>
      <c r="B768" s="70" t="s">
        <v>875</v>
      </c>
      <c r="C768" s="69" t="s">
        <v>24</v>
      </c>
      <c r="D768" s="69" t="s">
        <v>876</v>
      </c>
      <c r="E768" s="150" t="s">
        <v>646</v>
      </c>
      <c r="F768" s="150"/>
      <c r="G768" s="71" t="s">
        <v>622</v>
      </c>
      <c r="H768" s="72">
        <v>2</v>
      </c>
      <c r="I768" s="73">
        <v>20.059999999999999</v>
      </c>
      <c r="J768" s="73">
        <v>40.119999999999997</v>
      </c>
    </row>
    <row r="769" spans="1:10" ht="24" customHeight="1">
      <c r="A769" s="69" t="s">
        <v>618</v>
      </c>
      <c r="B769" s="70" t="s">
        <v>877</v>
      </c>
      <c r="C769" s="69" t="s">
        <v>24</v>
      </c>
      <c r="D769" s="69" t="s">
        <v>878</v>
      </c>
      <c r="E769" s="150" t="s">
        <v>646</v>
      </c>
      <c r="F769" s="150"/>
      <c r="G769" s="71" t="s">
        <v>622</v>
      </c>
      <c r="H769" s="72">
        <v>4</v>
      </c>
      <c r="I769" s="73">
        <v>24.88</v>
      </c>
      <c r="J769" s="73">
        <v>99.52</v>
      </c>
    </row>
    <row r="770" spans="1:10" ht="24" customHeight="1">
      <c r="A770" s="74" t="s">
        <v>628</v>
      </c>
      <c r="B770" s="75" t="s">
        <v>999</v>
      </c>
      <c r="C770" s="74" t="s">
        <v>24</v>
      </c>
      <c r="D770" s="74" t="s">
        <v>244</v>
      </c>
      <c r="E770" s="151" t="s">
        <v>631</v>
      </c>
      <c r="F770" s="151"/>
      <c r="G770" s="76" t="s">
        <v>117</v>
      </c>
      <c r="H770" s="77">
        <v>1</v>
      </c>
      <c r="I770" s="78">
        <v>1599</v>
      </c>
      <c r="J770" s="78">
        <v>1599</v>
      </c>
    </row>
    <row r="771" spans="1:10">
      <c r="A771" s="79"/>
      <c r="B771" s="79"/>
      <c r="C771" s="79"/>
      <c r="D771" s="79"/>
      <c r="E771" s="79" t="s">
        <v>639</v>
      </c>
      <c r="F771" s="80">
        <v>95.18</v>
      </c>
      <c r="G771" s="79" t="s">
        <v>640</v>
      </c>
      <c r="H771" s="80">
        <v>0</v>
      </c>
      <c r="I771" s="79" t="s">
        <v>641</v>
      </c>
      <c r="J771" s="80">
        <v>95.18</v>
      </c>
    </row>
    <row r="772" spans="1:10">
      <c r="A772" s="79"/>
      <c r="B772" s="79"/>
      <c r="C772" s="79"/>
      <c r="D772" s="79"/>
      <c r="E772" s="79" t="s">
        <v>642</v>
      </c>
      <c r="F772" s="80">
        <v>501.07</v>
      </c>
      <c r="G772" s="79"/>
      <c r="H772" s="152" t="s">
        <v>643</v>
      </c>
      <c r="I772" s="152"/>
      <c r="J772" s="80">
        <v>2239.71</v>
      </c>
    </row>
    <row r="773" spans="1:10" ht="30" customHeight="1" thickBot="1">
      <c r="A773" s="81"/>
      <c r="B773" s="81"/>
      <c r="C773" s="81"/>
      <c r="D773" s="81"/>
      <c r="E773" s="81"/>
      <c r="F773" s="81"/>
      <c r="G773" s="81" t="s">
        <v>644</v>
      </c>
      <c r="H773" s="82">
        <v>2</v>
      </c>
      <c r="I773" s="81" t="s">
        <v>645</v>
      </c>
      <c r="J773" s="83">
        <v>4479.42</v>
      </c>
    </row>
    <row r="774" spans="1:10" ht="1.1499999999999999" customHeight="1" thickTop="1">
      <c r="A774" s="84"/>
      <c r="B774" s="84"/>
      <c r="C774" s="84"/>
      <c r="D774" s="84"/>
      <c r="E774" s="84"/>
      <c r="F774" s="84"/>
      <c r="G774" s="84"/>
      <c r="H774" s="84"/>
      <c r="I774" s="84"/>
      <c r="J774" s="84"/>
    </row>
    <row r="775" spans="1:10" ht="18" customHeight="1">
      <c r="A775" s="61" t="s">
        <v>245</v>
      </c>
      <c r="B775" s="62" t="s">
        <v>4</v>
      </c>
      <c r="C775" s="61" t="s">
        <v>5</v>
      </c>
      <c r="D775" s="61" t="s">
        <v>6</v>
      </c>
      <c r="E775" s="153" t="s">
        <v>615</v>
      </c>
      <c r="F775" s="153"/>
      <c r="G775" s="63" t="s">
        <v>7</v>
      </c>
      <c r="H775" s="62" t="s">
        <v>8</v>
      </c>
      <c r="I775" s="62" t="s">
        <v>9</v>
      </c>
      <c r="J775" s="62" t="s">
        <v>11</v>
      </c>
    </row>
    <row r="776" spans="1:10" ht="24" customHeight="1">
      <c r="A776" s="64" t="s">
        <v>616</v>
      </c>
      <c r="B776" s="65" t="s">
        <v>246</v>
      </c>
      <c r="C776" s="64" t="s">
        <v>24</v>
      </c>
      <c r="D776" s="64" t="s">
        <v>247</v>
      </c>
      <c r="E776" s="156" t="s">
        <v>646</v>
      </c>
      <c r="F776" s="156"/>
      <c r="G776" s="66" t="s">
        <v>172</v>
      </c>
      <c r="H776" s="67">
        <v>1</v>
      </c>
      <c r="I776" s="68">
        <v>204.37</v>
      </c>
      <c r="J776" s="68">
        <v>204.37</v>
      </c>
    </row>
    <row r="777" spans="1:10" ht="25.9" customHeight="1">
      <c r="A777" s="69" t="s">
        <v>618</v>
      </c>
      <c r="B777" s="70" t="s">
        <v>875</v>
      </c>
      <c r="C777" s="69" t="s">
        <v>24</v>
      </c>
      <c r="D777" s="69" t="s">
        <v>876</v>
      </c>
      <c r="E777" s="150" t="s">
        <v>646</v>
      </c>
      <c r="F777" s="150"/>
      <c r="G777" s="71" t="s">
        <v>622</v>
      </c>
      <c r="H777" s="72">
        <v>3.4</v>
      </c>
      <c r="I777" s="73">
        <v>20.059999999999999</v>
      </c>
      <c r="J777" s="73">
        <v>68.2</v>
      </c>
    </row>
    <row r="778" spans="1:10" ht="24" customHeight="1">
      <c r="A778" s="69" t="s">
        <v>618</v>
      </c>
      <c r="B778" s="70" t="s">
        <v>877</v>
      </c>
      <c r="C778" s="69" t="s">
        <v>24</v>
      </c>
      <c r="D778" s="69" t="s">
        <v>878</v>
      </c>
      <c r="E778" s="150" t="s">
        <v>646</v>
      </c>
      <c r="F778" s="150"/>
      <c r="G778" s="71" t="s">
        <v>622</v>
      </c>
      <c r="H778" s="72">
        <v>3.4</v>
      </c>
      <c r="I778" s="73">
        <v>24.88</v>
      </c>
      <c r="J778" s="73">
        <v>84.59</v>
      </c>
    </row>
    <row r="779" spans="1:10" ht="24" customHeight="1">
      <c r="A779" s="69" t="s">
        <v>618</v>
      </c>
      <c r="B779" s="70" t="s">
        <v>1000</v>
      </c>
      <c r="C779" s="69" t="s">
        <v>24</v>
      </c>
      <c r="D779" s="69" t="s">
        <v>1001</v>
      </c>
      <c r="E779" s="150" t="s">
        <v>646</v>
      </c>
      <c r="F779" s="150"/>
      <c r="G779" s="71" t="s">
        <v>35</v>
      </c>
      <c r="H779" s="72">
        <v>3</v>
      </c>
      <c r="I779" s="73">
        <v>7.85</v>
      </c>
      <c r="J779" s="73">
        <v>23.55</v>
      </c>
    </row>
    <row r="780" spans="1:10" ht="24" customHeight="1">
      <c r="A780" s="74" t="s">
        <v>628</v>
      </c>
      <c r="B780" s="75" t="s">
        <v>1002</v>
      </c>
      <c r="C780" s="74" t="s">
        <v>24</v>
      </c>
      <c r="D780" s="74" t="s">
        <v>1003</v>
      </c>
      <c r="E780" s="151" t="s">
        <v>631</v>
      </c>
      <c r="F780" s="151"/>
      <c r="G780" s="76" t="s">
        <v>117</v>
      </c>
      <c r="H780" s="77">
        <v>2</v>
      </c>
      <c r="I780" s="78">
        <v>1.76</v>
      </c>
      <c r="J780" s="78">
        <v>3.52</v>
      </c>
    </row>
    <row r="781" spans="1:10" ht="24" customHeight="1">
      <c r="A781" s="74" t="s">
        <v>628</v>
      </c>
      <c r="B781" s="75" t="s">
        <v>1004</v>
      </c>
      <c r="C781" s="74" t="s">
        <v>24</v>
      </c>
      <c r="D781" s="74" t="s">
        <v>1005</v>
      </c>
      <c r="E781" s="151" t="s">
        <v>631</v>
      </c>
      <c r="F781" s="151"/>
      <c r="G781" s="76" t="s">
        <v>35</v>
      </c>
      <c r="H781" s="77">
        <v>3</v>
      </c>
      <c r="I781" s="78">
        <v>6.67</v>
      </c>
      <c r="J781" s="78">
        <v>20.010000000000002</v>
      </c>
    </row>
    <row r="782" spans="1:10" ht="24" customHeight="1">
      <c r="A782" s="74" t="s">
        <v>628</v>
      </c>
      <c r="B782" s="75" t="s">
        <v>1006</v>
      </c>
      <c r="C782" s="74" t="s">
        <v>24</v>
      </c>
      <c r="D782" s="74" t="s">
        <v>1007</v>
      </c>
      <c r="E782" s="151" t="s">
        <v>631</v>
      </c>
      <c r="F782" s="151"/>
      <c r="G782" s="76" t="s">
        <v>117</v>
      </c>
      <c r="H782" s="77">
        <v>1</v>
      </c>
      <c r="I782" s="78">
        <v>3.71</v>
      </c>
      <c r="J782" s="78">
        <v>3.71</v>
      </c>
    </row>
    <row r="783" spans="1:10" ht="24" customHeight="1">
      <c r="A783" s="74" t="s">
        <v>628</v>
      </c>
      <c r="B783" s="75" t="s">
        <v>1008</v>
      </c>
      <c r="C783" s="74" t="s">
        <v>24</v>
      </c>
      <c r="D783" s="74" t="s">
        <v>1009</v>
      </c>
      <c r="E783" s="151" t="s">
        <v>631</v>
      </c>
      <c r="F783" s="151"/>
      <c r="G783" s="76" t="s">
        <v>117</v>
      </c>
      <c r="H783" s="77">
        <v>1</v>
      </c>
      <c r="I783" s="78">
        <v>0.79</v>
      </c>
      <c r="J783" s="78">
        <v>0.79</v>
      </c>
    </row>
    <row r="784" spans="1:10">
      <c r="A784" s="79"/>
      <c r="B784" s="79"/>
      <c r="C784" s="79"/>
      <c r="D784" s="79"/>
      <c r="E784" s="79" t="s">
        <v>639</v>
      </c>
      <c r="F784" s="80">
        <v>112.33</v>
      </c>
      <c r="G784" s="79" t="s">
        <v>640</v>
      </c>
      <c r="H784" s="80">
        <v>0</v>
      </c>
      <c r="I784" s="79" t="s">
        <v>641</v>
      </c>
      <c r="J784" s="80">
        <v>112.33</v>
      </c>
    </row>
    <row r="785" spans="1:10">
      <c r="A785" s="79"/>
      <c r="B785" s="79"/>
      <c r="C785" s="79"/>
      <c r="D785" s="79"/>
      <c r="E785" s="79" t="s">
        <v>642</v>
      </c>
      <c r="F785" s="80">
        <v>58.89</v>
      </c>
      <c r="G785" s="79"/>
      <c r="H785" s="152" t="s">
        <v>643</v>
      </c>
      <c r="I785" s="152"/>
      <c r="J785" s="80">
        <v>263.26</v>
      </c>
    </row>
    <row r="786" spans="1:10" ht="30" customHeight="1" thickBot="1">
      <c r="A786" s="81"/>
      <c r="B786" s="81"/>
      <c r="C786" s="81"/>
      <c r="D786" s="81"/>
      <c r="E786" s="81"/>
      <c r="F786" s="81"/>
      <c r="G786" s="81" t="s">
        <v>644</v>
      </c>
      <c r="H786" s="82">
        <v>2</v>
      </c>
      <c r="I786" s="81" t="s">
        <v>645</v>
      </c>
      <c r="J786" s="83">
        <v>526.52</v>
      </c>
    </row>
    <row r="787" spans="1:10" ht="1.1499999999999999" customHeight="1" thickTop="1">
      <c r="A787" s="84"/>
      <c r="B787" s="84"/>
      <c r="C787" s="84"/>
      <c r="D787" s="84"/>
      <c r="E787" s="84"/>
      <c r="F787" s="84"/>
      <c r="G787" s="84"/>
      <c r="H787" s="84"/>
      <c r="I787" s="84"/>
      <c r="J787" s="84"/>
    </row>
    <row r="788" spans="1:10" ht="18" customHeight="1">
      <c r="A788" s="61" t="s">
        <v>248</v>
      </c>
      <c r="B788" s="62" t="s">
        <v>4</v>
      </c>
      <c r="C788" s="61" t="s">
        <v>5</v>
      </c>
      <c r="D788" s="61" t="s">
        <v>6</v>
      </c>
      <c r="E788" s="153" t="s">
        <v>615</v>
      </c>
      <c r="F788" s="153"/>
      <c r="G788" s="63" t="s">
        <v>7</v>
      </c>
      <c r="H788" s="62" t="s">
        <v>8</v>
      </c>
      <c r="I788" s="62" t="s">
        <v>9</v>
      </c>
      <c r="J788" s="62" t="s">
        <v>11</v>
      </c>
    </row>
    <row r="789" spans="1:10" ht="24" customHeight="1">
      <c r="A789" s="64" t="s">
        <v>616</v>
      </c>
      <c r="B789" s="65" t="s">
        <v>249</v>
      </c>
      <c r="C789" s="64" t="s">
        <v>24</v>
      </c>
      <c r="D789" s="64" t="s">
        <v>250</v>
      </c>
      <c r="E789" s="156" t="s">
        <v>646</v>
      </c>
      <c r="F789" s="156"/>
      <c r="G789" s="66" t="s">
        <v>117</v>
      </c>
      <c r="H789" s="67">
        <v>1</v>
      </c>
      <c r="I789" s="68">
        <v>319.85000000000002</v>
      </c>
      <c r="J789" s="68">
        <v>319.85000000000002</v>
      </c>
    </row>
    <row r="790" spans="1:10" ht="25.9" customHeight="1">
      <c r="A790" s="69" t="s">
        <v>618</v>
      </c>
      <c r="B790" s="70" t="s">
        <v>875</v>
      </c>
      <c r="C790" s="69" t="s">
        <v>24</v>
      </c>
      <c r="D790" s="69" t="s">
        <v>876</v>
      </c>
      <c r="E790" s="150" t="s">
        <v>646</v>
      </c>
      <c r="F790" s="150"/>
      <c r="G790" s="71" t="s">
        <v>622</v>
      </c>
      <c r="H790" s="72">
        <v>1</v>
      </c>
      <c r="I790" s="73">
        <v>20.059999999999999</v>
      </c>
      <c r="J790" s="73">
        <v>20.059999999999999</v>
      </c>
    </row>
    <row r="791" spans="1:10" ht="24" customHeight="1">
      <c r="A791" s="69" t="s">
        <v>618</v>
      </c>
      <c r="B791" s="70" t="s">
        <v>877</v>
      </c>
      <c r="C791" s="69" t="s">
        <v>24</v>
      </c>
      <c r="D791" s="69" t="s">
        <v>878</v>
      </c>
      <c r="E791" s="150" t="s">
        <v>646</v>
      </c>
      <c r="F791" s="150"/>
      <c r="G791" s="71" t="s">
        <v>622</v>
      </c>
      <c r="H791" s="72">
        <v>2</v>
      </c>
      <c r="I791" s="73">
        <v>24.88</v>
      </c>
      <c r="J791" s="73">
        <v>49.76</v>
      </c>
    </row>
    <row r="792" spans="1:10" ht="24" customHeight="1">
      <c r="A792" s="74" t="s">
        <v>628</v>
      </c>
      <c r="B792" s="75" t="s">
        <v>1010</v>
      </c>
      <c r="C792" s="74" t="s">
        <v>24</v>
      </c>
      <c r="D792" s="74" t="s">
        <v>250</v>
      </c>
      <c r="E792" s="151" t="s">
        <v>631</v>
      </c>
      <c r="F792" s="151"/>
      <c r="G792" s="76" t="s">
        <v>117</v>
      </c>
      <c r="H792" s="77">
        <v>1</v>
      </c>
      <c r="I792" s="78">
        <v>250.03</v>
      </c>
      <c r="J792" s="78">
        <v>250.03</v>
      </c>
    </row>
    <row r="793" spans="1:10">
      <c r="A793" s="79"/>
      <c r="B793" s="79"/>
      <c r="C793" s="79"/>
      <c r="D793" s="79"/>
      <c r="E793" s="79" t="s">
        <v>639</v>
      </c>
      <c r="F793" s="80">
        <v>47.59</v>
      </c>
      <c r="G793" s="79" t="s">
        <v>640</v>
      </c>
      <c r="H793" s="80">
        <v>0</v>
      </c>
      <c r="I793" s="79" t="s">
        <v>641</v>
      </c>
      <c r="J793" s="80">
        <v>47.59</v>
      </c>
    </row>
    <row r="794" spans="1:10">
      <c r="A794" s="79"/>
      <c r="B794" s="79"/>
      <c r="C794" s="79"/>
      <c r="D794" s="79"/>
      <c r="E794" s="79" t="s">
        <v>642</v>
      </c>
      <c r="F794" s="80">
        <v>92.18</v>
      </c>
      <c r="G794" s="79"/>
      <c r="H794" s="152" t="s">
        <v>643</v>
      </c>
      <c r="I794" s="152"/>
      <c r="J794" s="80">
        <v>412.03</v>
      </c>
    </row>
    <row r="795" spans="1:10" ht="30" customHeight="1" thickBot="1">
      <c r="A795" s="81"/>
      <c r="B795" s="81"/>
      <c r="C795" s="81"/>
      <c r="D795" s="81"/>
      <c r="E795" s="81"/>
      <c r="F795" s="81"/>
      <c r="G795" s="81" t="s">
        <v>644</v>
      </c>
      <c r="H795" s="82">
        <v>1</v>
      </c>
      <c r="I795" s="81" t="s">
        <v>645</v>
      </c>
      <c r="J795" s="83">
        <v>412.03</v>
      </c>
    </row>
    <row r="796" spans="1:10" ht="1.1499999999999999" customHeight="1" thickTop="1">
      <c r="A796" s="84"/>
      <c r="B796" s="84"/>
      <c r="C796" s="84"/>
      <c r="D796" s="84"/>
      <c r="E796" s="84"/>
      <c r="F796" s="84"/>
      <c r="G796" s="84"/>
      <c r="H796" s="84"/>
      <c r="I796" s="84"/>
      <c r="J796" s="84"/>
    </row>
    <row r="797" spans="1:10" ht="18" customHeight="1">
      <c r="A797" s="61" t="s">
        <v>251</v>
      </c>
      <c r="B797" s="62" t="s">
        <v>4</v>
      </c>
      <c r="C797" s="61" t="s">
        <v>5</v>
      </c>
      <c r="D797" s="61" t="s">
        <v>6</v>
      </c>
      <c r="E797" s="153" t="s">
        <v>615</v>
      </c>
      <c r="F797" s="153"/>
      <c r="G797" s="63" t="s">
        <v>7</v>
      </c>
      <c r="H797" s="62" t="s">
        <v>8</v>
      </c>
      <c r="I797" s="62" t="s">
        <v>9</v>
      </c>
      <c r="J797" s="62" t="s">
        <v>11</v>
      </c>
    </row>
    <row r="798" spans="1:10" ht="52.15" customHeight="1">
      <c r="A798" s="64" t="s">
        <v>616</v>
      </c>
      <c r="B798" s="65" t="s">
        <v>252</v>
      </c>
      <c r="C798" s="64" t="s">
        <v>17</v>
      </c>
      <c r="D798" s="64" t="s">
        <v>253</v>
      </c>
      <c r="E798" s="156" t="s">
        <v>1011</v>
      </c>
      <c r="F798" s="156"/>
      <c r="G798" s="66" t="s">
        <v>117</v>
      </c>
      <c r="H798" s="67">
        <v>1</v>
      </c>
      <c r="I798" s="68">
        <v>610.78</v>
      </c>
      <c r="J798" s="68">
        <v>610.78</v>
      </c>
    </row>
    <row r="799" spans="1:10" ht="25.9" customHeight="1">
      <c r="A799" s="69" t="s">
        <v>618</v>
      </c>
      <c r="B799" s="70" t="s">
        <v>1012</v>
      </c>
      <c r="C799" s="69" t="s">
        <v>17</v>
      </c>
      <c r="D799" s="69" t="s">
        <v>1013</v>
      </c>
      <c r="E799" s="150" t="s">
        <v>1014</v>
      </c>
      <c r="F799" s="150"/>
      <c r="G799" s="71" t="s">
        <v>19</v>
      </c>
      <c r="H799" s="72">
        <v>0.58499999999999996</v>
      </c>
      <c r="I799" s="73">
        <v>5.58</v>
      </c>
      <c r="J799" s="73">
        <v>3.26</v>
      </c>
    </row>
    <row r="800" spans="1:10" ht="64.900000000000006" customHeight="1">
      <c r="A800" s="69" t="s">
        <v>618</v>
      </c>
      <c r="B800" s="70" t="s">
        <v>1015</v>
      </c>
      <c r="C800" s="69" t="s">
        <v>17</v>
      </c>
      <c r="D800" s="69" t="s">
        <v>1016</v>
      </c>
      <c r="E800" s="150" t="s">
        <v>673</v>
      </c>
      <c r="F800" s="150"/>
      <c r="G800" s="71" t="s">
        <v>674</v>
      </c>
      <c r="H800" s="72">
        <v>3.6900000000000002E-2</v>
      </c>
      <c r="I800" s="73">
        <v>155.56</v>
      </c>
      <c r="J800" s="73">
        <v>5.74</v>
      </c>
    </row>
    <row r="801" spans="1:10" ht="64.900000000000006" customHeight="1">
      <c r="A801" s="69" t="s">
        <v>618</v>
      </c>
      <c r="B801" s="70" t="s">
        <v>1017</v>
      </c>
      <c r="C801" s="69" t="s">
        <v>17</v>
      </c>
      <c r="D801" s="69" t="s">
        <v>1018</v>
      </c>
      <c r="E801" s="150" t="s">
        <v>673</v>
      </c>
      <c r="F801" s="150"/>
      <c r="G801" s="71" t="s">
        <v>677</v>
      </c>
      <c r="H801" s="72">
        <v>7.5300000000000006E-2</v>
      </c>
      <c r="I801" s="73">
        <v>62.73</v>
      </c>
      <c r="J801" s="73">
        <v>4.72</v>
      </c>
    </row>
    <row r="802" spans="1:10" ht="39" customHeight="1">
      <c r="A802" s="69" t="s">
        <v>618</v>
      </c>
      <c r="B802" s="70" t="s">
        <v>1019</v>
      </c>
      <c r="C802" s="69" t="s">
        <v>17</v>
      </c>
      <c r="D802" s="69" t="s">
        <v>1020</v>
      </c>
      <c r="E802" s="150" t="s">
        <v>621</v>
      </c>
      <c r="F802" s="150"/>
      <c r="G802" s="71" t="s">
        <v>60</v>
      </c>
      <c r="H802" s="72">
        <v>1.44E-2</v>
      </c>
      <c r="I802" s="73">
        <v>584.07000000000005</v>
      </c>
      <c r="J802" s="73">
        <v>8.41</v>
      </c>
    </row>
    <row r="803" spans="1:10" ht="24" customHeight="1">
      <c r="A803" s="69" t="s">
        <v>618</v>
      </c>
      <c r="B803" s="70" t="s">
        <v>700</v>
      </c>
      <c r="C803" s="69" t="s">
        <v>17</v>
      </c>
      <c r="D803" s="69" t="s">
        <v>681</v>
      </c>
      <c r="E803" s="150" t="s">
        <v>621</v>
      </c>
      <c r="F803" s="150"/>
      <c r="G803" s="71" t="s">
        <v>622</v>
      </c>
      <c r="H803" s="72">
        <v>3.4971999999999999</v>
      </c>
      <c r="I803" s="73">
        <v>23.96</v>
      </c>
      <c r="J803" s="73">
        <v>83.79</v>
      </c>
    </row>
    <row r="804" spans="1:10" ht="24" customHeight="1">
      <c r="A804" s="69" t="s">
        <v>618</v>
      </c>
      <c r="B804" s="70" t="s">
        <v>623</v>
      </c>
      <c r="C804" s="69" t="s">
        <v>17</v>
      </c>
      <c r="D804" s="69" t="s">
        <v>624</v>
      </c>
      <c r="E804" s="150" t="s">
        <v>621</v>
      </c>
      <c r="F804" s="150"/>
      <c r="G804" s="71" t="s">
        <v>622</v>
      </c>
      <c r="H804" s="72">
        <v>2.7477999999999998</v>
      </c>
      <c r="I804" s="73">
        <v>19.22</v>
      </c>
      <c r="J804" s="73">
        <v>52.81</v>
      </c>
    </row>
    <row r="805" spans="1:10" ht="39" customHeight="1">
      <c r="A805" s="69" t="s">
        <v>618</v>
      </c>
      <c r="B805" s="70" t="s">
        <v>1021</v>
      </c>
      <c r="C805" s="69" t="s">
        <v>17</v>
      </c>
      <c r="D805" s="69" t="s">
        <v>1022</v>
      </c>
      <c r="E805" s="150" t="s">
        <v>621</v>
      </c>
      <c r="F805" s="150"/>
      <c r="G805" s="71" t="s">
        <v>60</v>
      </c>
      <c r="H805" s="72">
        <v>7.9799999999999996E-2</v>
      </c>
      <c r="I805" s="73">
        <v>718.73</v>
      </c>
      <c r="J805" s="73">
        <v>57.35</v>
      </c>
    </row>
    <row r="806" spans="1:10" ht="25.9" customHeight="1">
      <c r="A806" s="69" t="s">
        <v>618</v>
      </c>
      <c r="B806" s="70" t="s">
        <v>1023</v>
      </c>
      <c r="C806" s="69" t="s">
        <v>17</v>
      </c>
      <c r="D806" s="69" t="s">
        <v>1024</v>
      </c>
      <c r="E806" s="150" t="s">
        <v>627</v>
      </c>
      <c r="F806" s="150"/>
      <c r="G806" s="71" t="s">
        <v>60</v>
      </c>
      <c r="H806" s="72">
        <v>4.1500000000000002E-2</v>
      </c>
      <c r="I806" s="73">
        <v>1214.22</v>
      </c>
      <c r="J806" s="73">
        <v>50.39</v>
      </c>
    </row>
    <row r="807" spans="1:10" ht="25.9" customHeight="1">
      <c r="A807" s="69" t="s">
        <v>618</v>
      </c>
      <c r="B807" s="70" t="s">
        <v>1025</v>
      </c>
      <c r="C807" s="69" t="s">
        <v>17</v>
      </c>
      <c r="D807" s="69" t="s">
        <v>1026</v>
      </c>
      <c r="E807" s="150" t="s">
        <v>627</v>
      </c>
      <c r="F807" s="150"/>
      <c r="G807" s="71" t="s">
        <v>638</v>
      </c>
      <c r="H807" s="72">
        <v>1.6658999999999999</v>
      </c>
      <c r="I807" s="73">
        <v>10</v>
      </c>
      <c r="J807" s="73">
        <v>16.649999999999999</v>
      </c>
    </row>
    <row r="808" spans="1:10" ht="39" customHeight="1">
      <c r="A808" s="69" t="s">
        <v>618</v>
      </c>
      <c r="B808" s="70" t="s">
        <v>705</v>
      </c>
      <c r="C808" s="69" t="s">
        <v>17</v>
      </c>
      <c r="D808" s="69" t="s">
        <v>706</v>
      </c>
      <c r="E808" s="150" t="s">
        <v>627</v>
      </c>
      <c r="F808" s="150"/>
      <c r="G808" s="71" t="s">
        <v>60</v>
      </c>
      <c r="H808" s="72">
        <v>8.72E-2</v>
      </c>
      <c r="I808" s="73">
        <v>626.38</v>
      </c>
      <c r="J808" s="73">
        <v>54.62</v>
      </c>
    </row>
    <row r="809" spans="1:10" ht="39" customHeight="1">
      <c r="A809" s="69" t="s">
        <v>618</v>
      </c>
      <c r="B809" s="70" t="s">
        <v>1027</v>
      </c>
      <c r="C809" s="69" t="s">
        <v>17</v>
      </c>
      <c r="D809" s="69" t="s">
        <v>1028</v>
      </c>
      <c r="E809" s="150" t="s">
        <v>627</v>
      </c>
      <c r="F809" s="150"/>
      <c r="G809" s="71" t="s">
        <v>60</v>
      </c>
      <c r="H809" s="72">
        <v>5.0999999999999997E-2</v>
      </c>
      <c r="I809" s="73">
        <v>2476.38</v>
      </c>
      <c r="J809" s="73">
        <v>126.29</v>
      </c>
    </row>
    <row r="810" spans="1:10" ht="25.9" customHeight="1">
      <c r="A810" s="74" t="s">
        <v>628</v>
      </c>
      <c r="B810" s="75" t="s">
        <v>1029</v>
      </c>
      <c r="C810" s="74" t="s">
        <v>17</v>
      </c>
      <c r="D810" s="74" t="s">
        <v>1030</v>
      </c>
      <c r="E810" s="151" t="s">
        <v>631</v>
      </c>
      <c r="F810" s="151"/>
      <c r="G810" s="76" t="s">
        <v>117</v>
      </c>
      <c r="H810" s="77">
        <v>14.175000000000001</v>
      </c>
      <c r="I810" s="78">
        <v>3.7</v>
      </c>
      <c r="J810" s="78">
        <v>52.44</v>
      </c>
    </row>
    <row r="811" spans="1:10" ht="25.9" customHeight="1">
      <c r="A811" s="74" t="s">
        <v>628</v>
      </c>
      <c r="B811" s="75" t="s">
        <v>707</v>
      </c>
      <c r="C811" s="74" t="s">
        <v>17</v>
      </c>
      <c r="D811" s="74" t="s">
        <v>708</v>
      </c>
      <c r="E811" s="151" t="s">
        <v>631</v>
      </c>
      <c r="F811" s="151"/>
      <c r="G811" s="76" t="s">
        <v>602</v>
      </c>
      <c r="H811" s="77">
        <v>6.0000000000000001E-3</v>
      </c>
      <c r="I811" s="78">
        <v>7.96</v>
      </c>
      <c r="J811" s="78">
        <v>0.04</v>
      </c>
    </row>
    <row r="812" spans="1:10" ht="25.9" customHeight="1">
      <c r="A812" s="74" t="s">
        <v>628</v>
      </c>
      <c r="B812" s="75" t="s">
        <v>632</v>
      </c>
      <c r="C812" s="74" t="s">
        <v>17</v>
      </c>
      <c r="D812" s="74" t="s">
        <v>633</v>
      </c>
      <c r="E812" s="151" t="s">
        <v>631</v>
      </c>
      <c r="F812" s="151"/>
      <c r="G812" s="76" t="s">
        <v>35</v>
      </c>
      <c r="H812" s="77">
        <v>0.1295</v>
      </c>
      <c r="I812" s="78">
        <v>10.87</v>
      </c>
      <c r="J812" s="78">
        <v>1.4</v>
      </c>
    </row>
    <row r="813" spans="1:10" ht="25.9" customHeight="1">
      <c r="A813" s="74" t="s">
        <v>628</v>
      </c>
      <c r="B813" s="75" t="s">
        <v>733</v>
      </c>
      <c r="C813" s="74" t="s">
        <v>17</v>
      </c>
      <c r="D813" s="74" t="s">
        <v>734</v>
      </c>
      <c r="E813" s="151" t="s">
        <v>631</v>
      </c>
      <c r="F813" s="151"/>
      <c r="G813" s="76" t="s">
        <v>35</v>
      </c>
      <c r="H813" s="77">
        <v>0.154</v>
      </c>
      <c r="I813" s="78">
        <v>3.8</v>
      </c>
      <c r="J813" s="78">
        <v>0.57999999999999996</v>
      </c>
    </row>
    <row r="814" spans="1:10" ht="25.9" customHeight="1">
      <c r="A814" s="74" t="s">
        <v>628</v>
      </c>
      <c r="B814" s="75" t="s">
        <v>1031</v>
      </c>
      <c r="C814" s="74" t="s">
        <v>17</v>
      </c>
      <c r="D814" s="74" t="s">
        <v>1032</v>
      </c>
      <c r="E814" s="151" t="s">
        <v>631</v>
      </c>
      <c r="F814" s="151"/>
      <c r="G814" s="76" t="s">
        <v>638</v>
      </c>
      <c r="H814" s="77">
        <v>1.37E-2</v>
      </c>
      <c r="I814" s="78">
        <v>24.03</v>
      </c>
      <c r="J814" s="78">
        <v>0.32</v>
      </c>
    </row>
    <row r="815" spans="1:10" ht="39" customHeight="1">
      <c r="A815" s="74" t="s">
        <v>628</v>
      </c>
      <c r="B815" s="75" t="s">
        <v>1033</v>
      </c>
      <c r="C815" s="74" t="s">
        <v>17</v>
      </c>
      <c r="D815" s="74" t="s">
        <v>1034</v>
      </c>
      <c r="E815" s="151" t="s">
        <v>631</v>
      </c>
      <c r="F815" s="151"/>
      <c r="G815" s="76" t="s">
        <v>35</v>
      </c>
      <c r="H815" s="77">
        <v>0.48299999999999998</v>
      </c>
      <c r="I815" s="78">
        <v>16.95</v>
      </c>
      <c r="J815" s="78">
        <v>8.18</v>
      </c>
    </row>
    <row r="816" spans="1:10" ht="25.9" customHeight="1">
      <c r="A816" s="74" t="s">
        <v>628</v>
      </c>
      <c r="B816" s="75" t="s">
        <v>1035</v>
      </c>
      <c r="C816" s="74" t="s">
        <v>17</v>
      </c>
      <c r="D816" s="74" t="s">
        <v>1036</v>
      </c>
      <c r="E816" s="151" t="s">
        <v>631</v>
      </c>
      <c r="F816" s="151"/>
      <c r="G816" s="76" t="s">
        <v>117</v>
      </c>
      <c r="H816" s="77">
        <v>14.058999999999999</v>
      </c>
      <c r="I816" s="78">
        <v>5.96</v>
      </c>
      <c r="J816" s="78">
        <v>83.79</v>
      </c>
    </row>
    <row r="817" spans="1:10">
      <c r="A817" s="79"/>
      <c r="B817" s="79"/>
      <c r="C817" s="79"/>
      <c r="D817" s="79"/>
      <c r="E817" s="79" t="s">
        <v>639</v>
      </c>
      <c r="F817" s="80">
        <v>160.84</v>
      </c>
      <c r="G817" s="79" t="s">
        <v>640</v>
      </c>
      <c r="H817" s="80">
        <v>0</v>
      </c>
      <c r="I817" s="79" t="s">
        <v>641</v>
      </c>
      <c r="J817" s="80">
        <v>160.84</v>
      </c>
    </row>
    <row r="818" spans="1:10">
      <c r="A818" s="79"/>
      <c r="B818" s="79"/>
      <c r="C818" s="79"/>
      <c r="D818" s="79"/>
      <c r="E818" s="79" t="s">
        <v>642</v>
      </c>
      <c r="F818" s="80">
        <v>176.02</v>
      </c>
      <c r="G818" s="79"/>
      <c r="H818" s="152" t="s">
        <v>643</v>
      </c>
      <c r="I818" s="152"/>
      <c r="J818" s="80">
        <v>786.8</v>
      </c>
    </row>
    <row r="819" spans="1:10" ht="30" customHeight="1" thickBot="1">
      <c r="A819" s="81"/>
      <c r="B819" s="81"/>
      <c r="C819" s="81"/>
      <c r="D819" s="81"/>
      <c r="E819" s="81"/>
      <c r="F819" s="81"/>
      <c r="G819" s="81" t="s">
        <v>644</v>
      </c>
      <c r="H819" s="82">
        <v>3</v>
      </c>
      <c r="I819" s="81" t="s">
        <v>645</v>
      </c>
      <c r="J819" s="83">
        <v>2360.4</v>
      </c>
    </row>
    <row r="820" spans="1:10" ht="1.1499999999999999" customHeight="1" thickTop="1">
      <c r="A820" s="84"/>
      <c r="B820" s="84"/>
      <c r="C820" s="84"/>
      <c r="D820" s="84"/>
      <c r="E820" s="84"/>
      <c r="F820" s="84"/>
      <c r="G820" s="84"/>
      <c r="H820" s="84"/>
      <c r="I820" s="84"/>
      <c r="J820" s="84"/>
    </row>
    <row r="821" spans="1:10" ht="18" customHeight="1">
      <c r="A821" s="61" t="s">
        <v>254</v>
      </c>
      <c r="B821" s="62" t="s">
        <v>4</v>
      </c>
      <c r="C821" s="61" t="s">
        <v>5</v>
      </c>
      <c r="D821" s="61" t="s">
        <v>6</v>
      </c>
      <c r="E821" s="153" t="s">
        <v>615</v>
      </c>
      <c r="F821" s="153"/>
      <c r="G821" s="63" t="s">
        <v>7</v>
      </c>
      <c r="H821" s="62" t="s">
        <v>8</v>
      </c>
      <c r="I821" s="62" t="s">
        <v>9</v>
      </c>
      <c r="J821" s="62" t="s">
        <v>11</v>
      </c>
    </row>
    <row r="822" spans="1:10" ht="39" customHeight="1">
      <c r="A822" s="64" t="s">
        <v>616</v>
      </c>
      <c r="B822" s="65" t="s">
        <v>255</v>
      </c>
      <c r="C822" s="64" t="s">
        <v>17</v>
      </c>
      <c r="D822" s="64" t="s">
        <v>256</v>
      </c>
      <c r="E822" s="156" t="s">
        <v>884</v>
      </c>
      <c r="F822" s="156"/>
      <c r="G822" s="66" t="s">
        <v>35</v>
      </c>
      <c r="H822" s="67">
        <v>1</v>
      </c>
      <c r="I822" s="68">
        <v>3.47</v>
      </c>
      <c r="J822" s="68">
        <v>3.47</v>
      </c>
    </row>
    <row r="823" spans="1:10" ht="25.9" customHeight="1">
      <c r="A823" s="69" t="s">
        <v>618</v>
      </c>
      <c r="B823" s="70" t="s">
        <v>885</v>
      </c>
      <c r="C823" s="69" t="s">
        <v>17</v>
      </c>
      <c r="D823" s="69" t="s">
        <v>876</v>
      </c>
      <c r="E823" s="150" t="s">
        <v>621</v>
      </c>
      <c r="F823" s="150"/>
      <c r="G823" s="71" t="s">
        <v>622</v>
      </c>
      <c r="H823" s="72">
        <v>2.3E-2</v>
      </c>
      <c r="I823" s="73">
        <v>20.010000000000002</v>
      </c>
      <c r="J823" s="73">
        <v>0.46</v>
      </c>
    </row>
    <row r="824" spans="1:10" ht="24" customHeight="1">
      <c r="A824" s="69" t="s">
        <v>618</v>
      </c>
      <c r="B824" s="70" t="s">
        <v>886</v>
      </c>
      <c r="C824" s="69" t="s">
        <v>17</v>
      </c>
      <c r="D824" s="69" t="s">
        <v>878</v>
      </c>
      <c r="E824" s="150" t="s">
        <v>621</v>
      </c>
      <c r="F824" s="150"/>
      <c r="G824" s="71" t="s">
        <v>622</v>
      </c>
      <c r="H824" s="72">
        <v>2.3E-2</v>
      </c>
      <c r="I824" s="73">
        <v>24.22</v>
      </c>
      <c r="J824" s="73">
        <v>0.55000000000000004</v>
      </c>
    </row>
    <row r="825" spans="1:10" ht="52.15" customHeight="1">
      <c r="A825" s="74" t="s">
        <v>628</v>
      </c>
      <c r="B825" s="75" t="s">
        <v>1037</v>
      </c>
      <c r="C825" s="74" t="s">
        <v>17</v>
      </c>
      <c r="D825" s="74" t="s">
        <v>1038</v>
      </c>
      <c r="E825" s="151" t="s">
        <v>631</v>
      </c>
      <c r="F825" s="151"/>
      <c r="G825" s="76" t="s">
        <v>35</v>
      </c>
      <c r="H825" s="77">
        <v>1.2434000000000001</v>
      </c>
      <c r="I825" s="78">
        <v>1.93</v>
      </c>
      <c r="J825" s="78">
        <v>2.39</v>
      </c>
    </row>
    <row r="826" spans="1:10" ht="25.9" customHeight="1">
      <c r="A826" s="74" t="s">
        <v>628</v>
      </c>
      <c r="B826" s="75" t="s">
        <v>1039</v>
      </c>
      <c r="C826" s="74" t="s">
        <v>17</v>
      </c>
      <c r="D826" s="74" t="s">
        <v>1040</v>
      </c>
      <c r="E826" s="151" t="s">
        <v>631</v>
      </c>
      <c r="F826" s="151"/>
      <c r="G826" s="76" t="s">
        <v>117</v>
      </c>
      <c r="H826" s="77">
        <v>9.4000000000000004E-3</v>
      </c>
      <c r="I826" s="78">
        <v>7.74</v>
      </c>
      <c r="J826" s="78">
        <v>7.0000000000000007E-2</v>
      </c>
    </row>
    <row r="827" spans="1:10">
      <c r="A827" s="79"/>
      <c r="B827" s="79"/>
      <c r="C827" s="79"/>
      <c r="D827" s="79"/>
      <c r="E827" s="79" t="s">
        <v>639</v>
      </c>
      <c r="F827" s="80">
        <v>0.66</v>
      </c>
      <c r="G827" s="79" t="s">
        <v>640</v>
      </c>
      <c r="H827" s="80">
        <v>0</v>
      </c>
      <c r="I827" s="79" t="s">
        <v>641</v>
      </c>
      <c r="J827" s="80">
        <v>0.66</v>
      </c>
    </row>
    <row r="828" spans="1:10">
      <c r="A828" s="79"/>
      <c r="B828" s="79"/>
      <c r="C828" s="79"/>
      <c r="D828" s="79"/>
      <c r="E828" s="79" t="s">
        <v>642</v>
      </c>
      <c r="F828" s="80">
        <v>1</v>
      </c>
      <c r="G828" s="79"/>
      <c r="H828" s="152" t="s">
        <v>643</v>
      </c>
      <c r="I828" s="152"/>
      <c r="J828" s="80">
        <v>4.47</v>
      </c>
    </row>
    <row r="829" spans="1:10" ht="30" customHeight="1" thickBot="1">
      <c r="A829" s="81"/>
      <c r="B829" s="81"/>
      <c r="C829" s="81"/>
      <c r="D829" s="81"/>
      <c r="E829" s="81"/>
      <c r="F829" s="81"/>
      <c r="G829" s="81" t="s">
        <v>644</v>
      </c>
      <c r="H829" s="82">
        <v>893</v>
      </c>
      <c r="I829" s="81" t="s">
        <v>645</v>
      </c>
      <c r="J829" s="83">
        <v>3991.71</v>
      </c>
    </row>
    <row r="830" spans="1:10" ht="1.1499999999999999" customHeight="1" thickTop="1">
      <c r="A830" s="84"/>
      <c r="B830" s="84"/>
      <c r="C830" s="84"/>
      <c r="D830" s="84"/>
      <c r="E830" s="84"/>
      <c r="F830" s="84"/>
      <c r="G830" s="84"/>
      <c r="H830" s="84"/>
      <c r="I830" s="84"/>
      <c r="J830" s="84"/>
    </row>
    <row r="831" spans="1:10" ht="18" customHeight="1">
      <c r="A831" s="61" t="s">
        <v>257</v>
      </c>
      <c r="B831" s="62" t="s">
        <v>4</v>
      </c>
      <c r="C831" s="61" t="s">
        <v>5</v>
      </c>
      <c r="D831" s="61" t="s">
        <v>6</v>
      </c>
      <c r="E831" s="153" t="s">
        <v>615</v>
      </c>
      <c r="F831" s="153"/>
      <c r="G831" s="63" t="s">
        <v>7</v>
      </c>
      <c r="H831" s="62" t="s">
        <v>8</v>
      </c>
      <c r="I831" s="62" t="s">
        <v>9</v>
      </c>
      <c r="J831" s="62" t="s">
        <v>11</v>
      </c>
    </row>
    <row r="832" spans="1:10" ht="39" customHeight="1">
      <c r="A832" s="64" t="s">
        <v>616</v>
      </c>
      <c r="B832" s="65" t="s">
        <v>258</v>
      </c>
      <c r="C832" s="64" t="s">
        <v>17</v>
      </c>
      <c r="D832" s="64" t="s">
        <v>259</v>
      </c>
      <c r="E832" s="156" t="s">
        <v>884</v>
      </c>
      <c r="F832" s="156"/>
      <c r="G832" s="66" t="s">
        <v>35</v>
      </c>
      <c r="H832" s="67">
        <v>1</v>
      </c>
      <c r="I832" s="68">
        <v>6.92</v>
      </c>
      <c r="J832" s="68">
        <v>6.92</v>
      </c>
    </row>
    <row r="833" spans="1:10" ht="25.9" customHeight="1">
      <c r="A833" s="69" t="s">
        <v>618</v>
      </c>
      <c r="B833" s="70" t="s">
        <v>885</v>
      </c>
      <c r="C833" s="69" t="s">
        <v>17</v>
      </c>
      <c r="D833" s="69" t="s">
        <v>876</v>
      </c>
      <c r="E833" s="150" t="s">
        <v>621</v>
      </c>
      <c r="F833" s="150"/>
      <c r="G833" s="71" t="s">
        <v>622</v>
      </c>
      <c r="H833" s="72">
        <v>3.9E-2</v>
      </c>
      <c r="I833" s="73">
        <v>20.010000000000002</v>
      </c>
      <c r="J833" s="73">
        <v>0.78</v>
      </c>
    </row>
    <row r="834" spans="1:10" ht="24" customHeight="1">
      <c r="A834" s="69" t="s">
        <v>618</v>
      </c>
      <c r="B834" s="70" t="s">
        <v>886</v>
      </c>
      <c r="C834" s="69" t="s">
        <v>17</v>
      </c>
      <c r="D834" s="69" t="s">
        <v>878</v>
      </c>
      <c r="E834" s="150" t="s">
        <v>621</v>
      </c>
      <c r="F834" s="150"/>
      <c r="G834" s="71" t="s">
        <v>622</v>
      </c>
      <c r="H834" s="72">
        <v>3.9E-2</v>
      </c>
      <c r="I834" s="73">
        <v>24.22</v>
      </c>
      <c r="J834" s="73">
        <v>0.94</v>
      </c>
    </row>
    <row r="835" spans="1:10" ht="52.15" customHeight="1">
      <c r="A835" s="74" t="s">
        <v>628</v>
      </c>
      <c r="B835" s="75" t="s">
        <v>1041</v>
      </c>
      <c r="C835" s="74" t="s">
        <v>17</v>
      </c>
      <c r="D835" s="74" t="s">
        <v>1042</v>
      </c>
      <c r="E835" s="151" t="s">
        <v>631</v>
      </c>
      <c r="F835" s="151"/>
      <c r="G835" s="76" t="s">
        <v>35</v>
      </c>
      <c r="H835" s="77">
        <v>1.2434000000000001</v>
      </c>
      <c r="I835" s="78">
        <v>4.13</v>
      </c>
      <c r="J835" s="78">
        <v>5.13</v>
      </c>
    </row>
    <row r="836" spans="1:10" ht="25.9" customHeight="1">
      <c r="A836" s="74" t="s">
        <v>628</v>
      </c>
      <c r="B836" s="75" t="s">
        <v>1039</v>
      </c>
      <c r="C836" s="74" t="s">
        <v>17</v>
      </c>
      <c r="D836" s="74" t="s">
        <v>1040</v>
      </c>
      <c r="E836" s="151" t="s">
        <v>631</v>
      </c>
      <c r="F836" s="151"/>
      <c r="G836" s="76" t="s">
        <v>117</v>
      </c>
      <c r="H836" s="77">
        <v>9.4000000000000004E-3</v>
      </c>
      <c r="I836" s="78">
        <v>7.74</v>
      </c>
      <c r="J836" s="78">
        <v>7.0000000000000007E-2</v>
      </c>
    </row>
    <row r="837" spans="1:10">
      <c r="A837" s="79"/>
      <c r="B837" s="79"/>
      <c r="C837" s="79"/>
      <c r="D837" s="79"/>
      <c r="E837" s="79" t="s">
        <v>639</v>
      </c>
      <c r="F837" s="80">
        <v>1.1399999999999999</v>
      </c>
      <c r="G837" s="79" t="s">
        <v>640</v>
      </c>
      <c r="H837" s="80">
        <v>0</v>
      </c>
      <c r="I837" s="79" t="s">
        <v>641</v>
      </c>
      <c r="J837" s="80">
        <v>1.1399999999999999</v>
      </c>
    </row>
    <row r="838" spans="1:10">
      <c r="A838" s="79"/>
      <c r="B838" s="79"/>
      <c r="C838" s="79"/>
      <c r="D838" s="79"/>
      <c r="E838" s="79" t="s">
        <v>642</v>
      </c>
      <c r="F838" s="80">
        <v>1.99</v>
      </c>
      <c r="G838" s="79"/>
      <c r="H838" s="152" t="s">
        <v>643</v>
      </c>
      <c r="I838" s="152"/>
      <c r="J838" s="80">
        <v>8.91</v>
      </c>
    </row>
    <row r="839" spans="1:10" ht="30" customHeight="1" thickBot="1">
      <c r="A839" s="81"/>
      <c r="B839" s="81"/>
      <c r="C839" s="81"/>
      <c r="D839" s="81"/>
      <c r="E839" s="81"/>
      <c r="F839" s="81"/>
      <c r="G839" s="81" t="s">
        <v>644</v>
      </c>
      <c r="H839" s="82">
        <v>356</v>
      </c>
      <c r="I839" s="81" t="s">
        <v>645</v>
      </c>
      <c r="J839" s="83">
        <v>3171.96</v>
      </c>
    </row>
    <row r="840" spans="1:10" ht="1.1499999999999999" customHeight="1" thickTop="1">
      <c r="A840" s="84"/>
      <c r="B840" s="84"/>
      <c r="C840" s="84"/>
      <c r="D840" s="84"/>
      <c r="E840" s="84"/>
      <c r="F840" s="84"/>
      <c r="G840" s="84"/>
      <c r="H840" s="84"/>
      <c r="I840" s="84"/>
      <c r="J840" s="84"/>
    </row>
    <row r="841" spans="1:10" ht="18" customHeight="1">
      <c r="A841" s="61" t="s">
        <v>260</v>
      </c>
      <c r="B841" s="62" t="s">
        <v>4</v>
      </c>
      <c r="C841" s="61" t="s">
        <v>5</v>
      </c>
      <c r="D841" s="61" t="s">
        <v>6</v>
      </c>
      <c r="E841" s="153" t="s">
        <v>615</v>
      </c>
      <c r="F841" s="153"/>
      <c r="G841" s="63" t="s">
        <v>7</v>
      </c>
      <c r="H841" s="62" t="s">
        <v>8</v>
      </c>
      <c r="I841" s="62" t="s">
        <v>9</v>
      </c>
      <c r="J841" s="62" t="s">
        <v>11</v>
      </c>
    </row>
    <row r="842" spans="1:10" ht="39" customHeight="1">
      <c r="A842" s="64" t="s">
        <v>616</v>
      </c>
      <c r="B842" s="65" t="s">
        <v>261</v>
      </c>
      <c r="C842" s="64" t="s">
        <v>17</v>
      </c>
      <c r="D842" s="64" t="s">
        <v>262</v>
      </c>
      <c r="E842" s="156" t="s">
        <v>884</v>
      </c>
      <c r="F842" s="156"/>
      <c r="G842" s="66" t="s">
        <v>35</v>
      </c>
      <c r="H842" s="67">
        <v>1</v>
      </c>
      <c r="I842" s="68">
        <v>9.7899999999999991</v>
      </c>
      <c r="J842" s="68">
        <v>9.7899999999999991</v>
      </c>
    </row>
    <row r="843" spans="1:10" ht="25.9" customHeight="1">
      <c r="A843" s="69" t="s">
        <v>618</v>
      </c>
      <c r="B843" s="70" t="s">
        <v>885</v>
      </c>
      <c r="C843" s="69" t="s">
        <v>17</v>
      </c>
      <c r="D843" s="69" t="s">
        <v>876</v>
      </c>
      <c r="E843" s="150" t="s">
        <v>621</v>
      </c>
      <c r="F843" s="150"/>
      <c r="G843" s="71" t="s">
        <v>622</v>
      </c>
      <c r="H843" s="72">
        <v>5.0999999999999997E-2</v>
      </c>
      <c r="I843" s="73">
        <v>20.010000000000002</v>
      </c>
      <c r="J843" s="73">
        <v>1.02</v>
      </c>
    </row>
    <row r="844" spans="1:10" ht="24" customHeight="1">
      <c r="A844" s="69" t="s">
        <v>618</v>
      </c>
      <c r="B844" s="70" t="s">
        <v>886</v>
      </c>
      <c r="C844" s="69" t="s">
        <v>17</v>
      </c>
      <c r="D844" s="69" t="s">
        <v>878</v>
      </c>
      <c r="E844" s="150" t="s">
        <v>621</v>
      </c>
      <c r="F844" s="150"/>
      <c r="G844" s="71" t="s">
        <v>622</v>
      </c>
      <c r="H844" s="72">
        <v>5.0999999999999997E-2</v>
      </c>
      <c r="I844" s="73">
        <v>24.22</v>
      </c>
      <c r="J844" s="73">
        <v>1.23</v>
      </c>
    </row>
    <row r="845" spans="1:10" ht="52.15" customHeight="1">
      <c r="A845" s="74" t="s">
        <v>628</v>
      </c>
      <c r="B845" s="75" t="s">
        <v>1043</v>
      </c>
      <c r="C845" s="74" t="s">
        <v>17</v>
      </c>
      <c r="D845" s="74" t="s">
        <v>1044</v>
      </c>
      <c r="E845" s="151" t="s">
        <v>631</v>
      </c>
      <c r="F845" s="151"/>
      <c r="G845" s="76" t="s">
        <v>35</v>
      </c>
      <c r="H845" s="77">
        <v>1.2434000000000001</v>
      </c>
      <c r="I845" s="78">
        <v>6.01</v>
      </c>
      <c r="J845" s="78">
        <v>7.47</v>
      </c>
    </row>
    <row r="846" spans="1:10" ht="25.9" customHeight="1">
      <c r="A846" s="74" t="s">
        <v>628</v>
      </c>
      <c r="B846" s="75" t="s">
        <v>1039</v>
      </c>
      <c r="C846" s="74" t="s">
        <v>17</v>
      </c>
      <c r="D846" s="74" t="s">
        <v>1040</v>
      </c>
      <c r="E846" s="151" t="s">
        <v>631</v>
      </c>
      <c r="F846" s="151"/>
      <c r="G846" s="76" t="s">
        <v>117</v>
      </c>
      <c r="H846" s="77">
        <v>9.4000000000000004E-3</v>
      </c>
      <c r="I846" s="78">
        <v>7.74</v>
      </c>
      <c r="J846" s="78">
        <v>7.0000000000000007E-2</v>
      </c>
    </row>
    <row r="847" spans="1:10">
      <c r="A847" s="79"/>
      <c r="B847" s="79"/>
      <c r="C847" s="79"/>
      <c r="D847" s="79"/>
      <c r="E847" s="79" t="s">
        <v>639</v>
      </c>
      <c r="F847" s="80">
        <v>1.49</v>
      </c>
      <c r="G847" s="79" t="s">
        <v>640</v>
      </c>
      <c r="H847" s="80">
        <v>0</v>
      </c>
      <c r="I847" s="79" t="s">
        <v>641</v>
      </c>
      <c r="J847" s="80">
        <v>1.49</v>
      </c>
    </row>
    <row r="848" spans="1:10">
      <c r="A848" s="79"/>
      <c r="B848" s="79"/>
      <c r="C848" s="79"/>
      <c r="D848" s="79"/>
      <c r="E848" s="79" t="s">
        <v>642</v>
      </c>
      <c r="F848" s="80">
        <v>2.82</v>
      </c>
      <c r="G848" s="79"/>
      <c r="H848" s="152" t="s">
        <v>643</v>
      </c>
      <c r="I848" s="152"/>
      <c r="J848" s="80">
        <v>12.61</v>
      </c>
    </row>
    <row r="849" spans="1:10" ht="30" customHeight="1" thickBot="1">
      <c r="A849" s="81"/>
      <c r="B849" s="81"/>
      <c r="C849" s="81"/>
      <c r="D849" s="81"/>
      <c r="E849" s="81"/>
      <c r="F849" s="81"/>
      <c r="G849" s="81" t="s">
        <v>644</v>
      </c>
      <c r="H849" s="82">
        <v>226</v>
      </c>
      <c r="I849" s="81" t="s">
        <v>645</v>
      </c>
      <c r="J849" s="83">
        <v>2849.86</v>
      </c>
    </row>
    <row r="850" spans="1:10" ht="1.1499999999999999" customHeight="1" thickTop="1">
      <c r="A850" s="84"/>
      <c r="B850" s="84"/>
      <c r="C850" s="84"/>
      <c r="D850" s="84"/>
      <c r="E850" s="84"/>
      <c r="F850" s="84"/>
      <c r="G850" s="84"/>
      <c r="H850" s="84"/>
      <c r="I850" s="84"/>
      <c r="J850" s="84"/>
    </row>
    <row r="851" spans="1:10" ht="18" customHeight="1">
      <c r="A851" s="61" t="s">
        <v>263</v>
      </c>
      <c r="B851" s="62" t="s">
        <v>4</v>
      </c>
      <c r="C851" s="61" t="s">
        <v>5</v>
      </c>
      <c r="D851" s="61" t="s">
        <v>6</v>
      </c>
      <c r="E851" s="153" t="s">
        <v>615</v>
      </c>
      <c r="F851" s="153"/>
      <c r="G851" s="63" t="s">
        <v>7</v>
      </c>
      <c r="H851" s="62" t="s">
        <v>8</v>
      </c>
      <c r="I851" s="62" t="s">
        <v>9</v>
      </c>
      <c r="J851" s="62" t="s">
        <v>11</v>
      </c>
    </row>
    <row r="852" spans="1:10" ht="39" customHeight="1">
      <c r="A852" s="64" t="s">
        <v>616</v>
      </c>
      <c r="B852" s="65" t="s">
        <v>264</v>
      </c>
      <c r="C852" s="64" t="s">
        <v>17</v>
      </c>
      <c r="D852" s="64" t="s">
        <v>265</v>
      </c>
      <c r="E852" s="156" t="s">
        <v>884</v>
      </c>
      <c r="F852" s="156"/>
      <c r="G852" s="66" t="s">
        <v>35</v>
      </c>
      <c r="H852" s="67">
        <v>1</v>
      </c>
      <c r="I852" s="68">
        <v>10.57</v>
      </c>
      <c r="J852" s="68">
        <v>10.57</v>
      </c>
    </row>
    <row r="853" spans="1:10" ht="25.9" customHeight="1">
      <c r="A853" s="69" t="s">
        <v>618</v>
      </c>
      <c r="B853" s="70" t="s">
        <v>885</v>
      </c>
      <c r="C853" s="69" t="s">
        <v>17</v>
      </c>
      <c r="D853" s="69" t="s">
        <v>876</v>
      </c>
      <c r="E853" s="150" t="s">
        <v>621</v>
      </c>
      <c r="F853" s="150"/>
      <c r="G853" s="71" t="s">
        <v>622</v>
      </c>
      <c r="H853" s="72">
        <v>8.9999999999999993E-3</v>
      </c>
      <c r="I853" s="73">
        <v>20.010000000000002</v>
      </c>
      <c r="J853" s="73">
        <v>0.18</v>
      </c>
    </row>
    <row r="854" spans="1:10" ht="24" customHeight="1">
      <c r="A854" s="69" t="s">
        <v>618</v>
      </c>
      <c r="B854" s="70" t="s">
        <v>886</v>
      </c>
      <c r="C854" s="69" t="s">
        <v>17</v>
      </c>
      <c r="D854" s="69" t="s">
        <v>878</v>
      </c>
      <c r="E854" s="150" t="s">
        <v>621</v>
      </c>
      <c r="F854" s="150"/>
      <c r="G854" s="71" t="s">
        <v>622</v>
      </c>
      <c r="H854" s="72">
        <v>8.9999999999999993E-3</v>
      </c>
      <c r="I854" s="73">
        <v>24.22</v>
      </c>
      <c r="J854" s="73">
        <v>0.21</v>
      </c>
    </row>
    <row r="855" spans="1:10" ht="52.15" customHeight="1">
      <c r="A855" s="74" t="s">
        <v>628</v>
      </c>
      <c r="B855" s="75" t="s">
        <v>1045</v>
      </c>
      <c r="C855" s="74" t="s">
        <v>17</v>
      </c>
      <c r="D855" s="74" t="s">
        <v>1046</v>
      </c>
      <c r="E855" s="151" t="s">
        <v>631</v>
      </c>
      <c r="F855" s="151"/>
      <c r="G855" s="76" t="s">
        <v>35</v>
      </c>
      <c r="H855" s="77">
        <v>1.0269999999999999</v>
      </c>
      <c r="I855" s="78">
        <v>9.85</v>
      </c>
      <c r="J855" s="78">
        <v>10.11</v>
      </c>
    </row>
    <row r="856" spans="1:10" ht="25.9" customHeight="1">
      <c r="A856" s="74" t="s">
        <v>628</v>
      </c>
      <c r="B856" s="75" t="s">
        <v>1039</v>
      </c>
      <c r="C856" s="74" t="s">
        <v>17</v>
      </c>
      <c r="D856" s="74" t="s">
        <v>1040</v>
      </c>
      <c r="E856" s="151" t="s">
        <v>631</v>
      </c>
      <c r="F856" s="151"/>
      <c r="G856" s="76" t="s">
        <v>117</v>
      </c>
      <c r="H856" s="77">
        <v>0.01</v>
      </c>
      <c r="I856" s="78">
        <v>7.74</v>
      </c>
      <c r="J856" s="78">
        <v>7.0000000000000007E-2</v>
      </c>
    </row>
    <row r="857" spans="1:10">
      <c r="A857" s="79"/>
      <c r="B857" s="79"/>
      <c r="C857" s="79"/>
      <c r="D857" s="79"/>
      <c r="E857" s="79" t="s">
        <v>639</v>
      </c>
      <c r="F857" s="80">
        <v>0.26</v>
      </c>
      <c r="G857" s="79" t="s">
        <v>640</v>
      </c>
      <c r="H857" s="80">
        <v>0</v>
      </c>
      <c r="I857" s="79" t="s">
        <v>641</v>
      </c>
      <c r="J857" s="80">
        <v>0.26</v>
      </c>
    </row>
    <row r="858" spans="1:10">
      <c r="A858" s="79"/>
      <c r="B858" s="79"/>
      <c r="C858" s="79"/>
      <c r="D858" s="79"/>
      <c r="E858" s="79" t="s">
        <v>642</v>
      </c>
      <c r="F858" s="80">
        <v>3.04</v>
      </c>
      <c r="G858" s="79"/>
      <c r="H858" s="152" t="s">
        <v>643</v>
      </c>
      <c r="I858" s="152"/>
      <c r="J858" s="80">
        <v>13.61</v>
      </c>
    </row>
    <row r="859" spans="1:10" ht="30" customHeight="1" thickBot="1">
      <c r="A859" s="81"/>
      <c r="B859" s="81"/>
      <c r="C859" s="81"/>
      <c r="D859" s="81"/>
      <c r="E859" s="81"/>
      <c r="F859" s="81"/>
      <c r="G859" s="81" t="s">
        <v>644</v>
      </c>
      <c r="H859" s="82">
        <v>150</v>
      </c>
      <c r="I859" s="81" t="s">
        <v>645</v>
      </c>
      <c r="J859" s="83">
        <v>2041.5</v>
      </c>
    </row>
    <row r="860" spans="1:10" ht="1.1499999999999999" customHeight="1" thickTop="1">
      <c r="A860" s="84"/>
      <c r="B860" s="84"/>
      <c r="C860" s="84"/>
      <c r="D860" s="84"/>
      <c r="E860" s="84"/>
      <c r="F860" s="84"/>
      <c r="G860" s="84"/>
      <c r="H860" s="84"/>
      <c r="I860" s="84"/>
      <c r="J860" s="84"/>
    </row>
    <row r="861" spans="1:10" ht="18" customHeight="1">
      <c r="A861" s="61" t="s">
        <v>266</v>
      </c>
      <c r="B861" s="62" t="s">
        <v>4</v>
      </c>
      <c r="C861" s="61" t="s">
        <v>5</v>
      </c>
      <c r="D861" s="61" t="s">
        <v>6</v>
      </c>
      <c r="E861" s="153" t="s">
        <v>615</v>
      </c>
      <c r="F861" s="153"/>
      <c r="G861" s="63" t="s">
        <v>7</v>
      </c>
      <c r="H861" s="62" t="s">
        <v>8</v>
      </c>
      <c r="I861" s="62" t="s">
        <v>9</v>
      </c>
      <c r="J861" s="62" t="s">
        <v>11</v>
      </c>
    </row>
    <row r="862" spans="1:10" ht="39" customHeight="1">
      <c r="A862" s="64" t="s">
        <v>616</v>
      </c>
      <c r="B862" s="65" t="s">
        <v>267</v>
      </c>
      <c r="C862" s="64" t="s">
        <v>17</v>
      </c>
      <c r="D862" s="64" t="s">
        <v>268</v>
      </c>
      <c r="E862" s="156" t="s">
        <v>884</v>
      </c>
      <c r="F862" s="156"/>
      <c r="G862" s="66" t="s">
        <v>35</v>
      </c>
      <c r="H862" s="67">
        <v>1</v>
      </c>
      <c r="I862" s="68">
        <v>4.17</v>
      </c>
      <c r="J862" s="68">
        <v>4.17</v>
      </c>
    </row>
    <row r="863" spans="1:10" ht="25.9" customHeight="1">
      <c r="A863" s="69" t="s">
        <v>618</v>
      </c>
      <c r="B863" s="70" t="s">
        <v>885</v>
      </c>
      <c r="C863" s="69" t="s">
        <v>17</v>
      </c>
      <c r="D863" s="69" t="s">
        <v>876</v>
      </c>
      <c r="E863" s="150" t="s">
        <v>621</v>
      </c>
      <c r="F863" s="150"/>
      <c r="G863" s="71" t="s">
        <v>622</v>
      </c>
      <c r="H863" s="72">
        <v>2.9000000000000001E-2</v>
      </c>
      <c r="I863" s="73">
        <v>20.010000000000002</v>
      </c>
      <c r="J863" s="73">
        <v>0.57999999999999996</v>
      </c>
    </row>
    <row r="864" spans="1:10" ht="24" customHeight="1">
      <c r="A864" s="69" t="s">
        <v>618</v>
      </c>
      <c r="B864" s="70" t="s">
        <v>886</v>
      </c>
      <c r="C864" s="69" t="s">
        <v>17</v>
      </c>
      <c r="D864" s="69" t="s">
        <v>878</v>
      </c>
      <c r="E864" s="150" t="s">
        <v>621</v>
      </c>
      <c r="F864" s="150"/>
      <c r="G864" s="71" t="s">
        <v>622</v>
      </c>
      <c r="H864" s="72">
        <v>2.9000000000000001E-2</v>
      </c>
      <c r="I864" s="73">
        <v>24.22</v>
      </c>
      <c r="J864" s="73">
        <v>0.7</v>
      </c>
    </row>
    <row r="865" spans="1:10" ht="39" customHeight="1">
      <c r="A865" s="74" t="s">
        <v>628</v>
      </c>
      <c r="B865" s="75" t="s">
        <v>1047</v>
      </c>
      <c r="C865" s="74" t="s">
        <v>17</v>
      </c>
      <c r="D865" s="74" t="s">
        <v>1048</v>
      </c>
      <c r="E865" s="151" t="s">
        <v>631</v>
      </c>
      <c r="F865" s="151"/>
      <c r="G865" s="76" t="s">
        <v>35</v>
      </c>
      <c r="H865" s="77">
        <v>1.2434000000000001</v>
      </c>
      <c r="I865" s="78">
        <v>2.27</v>
      </c>
      <c r="J865" s="78">
        <v>2.82</v>
      </c>
    </row>
    <row r="866" spans="1:10" ht="25.9" customHeight="1">
      <c r="A866" s="74" t="s">
        <v>628</v>
      </c>
      <c r="B866" s="75" t="s">
        <v>1039</v>
      </c>
      <c r="C866" s="74" t="s">
        <v>17</v>
      </c>
      <c r="D866" s="74" t="s">
        <v>1040</v>
      </c>
      <c r="E866" s="151" t="s">
        <v>631</v>
      </c>
      <c r="F866" s="151"/>
      <c r="G866" s="76" t="s">
        <v>117</v>
      </c>
      <c r="H866" s="77">
        <v>9.4000000000000004E-3</v>
      </c>
      <c r="I866" s="78">
        <v>7.74</v>
      </c>
      <c r="J866" s="78">
        <v>7.0000000000000007E-2</v>
      </c>
    </row>
    <row r="867" spans="1:10">
      <c r="A867" s="79"/>
      <c r="B867" s="79"/>
      <c r="C867" s="79"/>
      <c r="D867" s="79"/>
      <c r="E867" s="79" t="s">
        <v>639</v>
      </c>
      <c r="F867" s="80">
        <v>0.84</v>
      </c>
      <c r="G867" s="79" t="s">
        <v>640</v>
      </c>
      <c r="H867" s="80">
        <v>0</v>
      </c>
      <c r="I867" s="79" t="s">
        <v>641</v>
      </c>
      <c r="J867" s="80">
        <v>0.84</v>
      </c>
    </row>
    <row r="868" spans="1:10">
      <c r="A868" s="79"/>
      <c r="B868" s="79"/>
      <c r="C868" s="79"/>
      <c r="D868" s="79"/>
      <c r="E868" s="79" t="s">
        <v>642</v>
      </c>
      <c r="F868" s="80">
        <v>1.2</v>
      </c>
      <c r="G868" s="79"/>
      <c r="H868" s="152" t="s">
        <v>643</v>
      </c>
      <c r="I868" s="152"/>
      <c r="J868" s="80">
        <v>5.37</v>
      </c>
    </row>
    <row r="869" spans="1:10" ht="30" customHeight="1" thickBot="1">
      <c r="A869" s="81"/>
      <c r="B869" s="81"/>
      <c r="C869" s="81"/>
      <c r="D869" s="81"/>
      <c r="E869" s="81"/>
      <c r="F869" s="81"/>
      <c r="G869" s="81" t="s">
        <v>644</v>
      </c>
      <c r="H869" s="82">
        <v>911</v>
      </c>
      <c r="I869" s="81" t="s">
        <v>645</v>
      </c>
      <c r="J869" s="83">
        <v>4892.07</v>
      </c>
    </row>
    <row r="870" spans="1:10" ht="1.1499999999999999" customHeight="1" thickTop="1">
      <c r="A870" s="84"/>
      <c r="B870" s="84"/>
      <c r="C870" s="84"/>
      <c r="D870" s="84"/>
      <c r="E870" s="84"/>
      <c r="F870" s="84"/>
      <c r="G870" s="84"/>
      <c r="H870" s="84"/>
      <c r="I870" s="84"/>
      <c r="J870" s="84"/>
    </row>
    <row r="871" spans="1:10" ht="24" customHeight="1">
      <c r="A871" s="58" t="s">
        <v>269</v>
      </c>
      <c r="B871" s="58"/>
      <c r="C871" s="58"/>
      <c r="D871" s="58" t="s">
        <v>270</v>
      </c>
      <c r="E871" s="58"/>
      <c r="F871" s="155"/>
      <c r="G871" s="155"/>
      <c r="H871" s="59"/>
      <c r="I871" s="58"/>
      <c r="J871" s="60">
        <v>76686.44</v>
      </c>
    </row>
    <row r="872" spans="1:10" ht="18" customHeight="1">
      <c r="A872" s="61" t="s">
        <v>271</v>
      </c>
      <c r="B872" s="62" t="s">
        <v>4</v>
      </c>
      <c r="C872" s="61" t="s">
        <v>5</v>
      </c>
      <c r="D872" s="61" t="s">
        <v>6</v>
      </c>
      <c r="E872" s="153" t="s">
        <v>615</v>
      </c>
      <c r="F872" s="153"/>
      <c r="G872" s="63" t="s">
        <v>7</v>
      </c>
      <c r="H872" s="62" t="s">
        <v>8</v>
      </c>
      <c r="I872" s="62" t="s">
        <v>9</v>
      </c>
      <c r="J872" s="62" t="s">
        <v>11</v>
      </c>
    </row>
    <row r="873" spans="1:10" ht="25.9" customHeight="1">
      <c r="A873" s="64" t="s">
        <v>616</v>
      </c>
      <c r="B873" s="65" t="s">
        <v>272</v>
      </c>
      <c r="C873" s="64" t="s">
        <v>17</v>
      </c>
      <c r="D873" s="64" t="s">
        <v>273</v>
      </c>
      <c r="E873" s="156" t="s">
        <v>1049</v>
      </c>
      <c r="F873" s="156"/>
      <c r="G873" s="66" t="s">
        <v>117</v>
      </c>
      <c r="H873" s="67">
        <v>1</v>
      </c>
      <c r="I873" s="68">
        <v>466.12</v>
      </c>
      <c r="J873" s="68">
        <v>466.12</v>
      </c>
    </row>
    <row r="874" spans="1:10" ht="25.9" customHeight="1">
      <c r="A874" s="69" t="s">
        <v>618</v>
      </c>
      <c r="B874" s="70" t="s">
        <v>1050</v>
      </c>
      <c r="C874" s="69" t="s">
        <v>17</v>
      </c>
      <c r="D874" s="69" t="s">
        <v>1051</v>
      </c>
      <c r="E874" s="150" t="s">
        <v>621</v>
      </c>
      <c r="F874" s="150"/>
      <c r="G874" s="71" t="s">
        <v>622</v>
      </c>
      <c r="H874" s="72">
        <v>0.77910000000000001</v>
      </c>
      <c r="I874" s="73">
        <v>23.22</v>
      </c>
      <c r="J874" s="73">
        <v>18.09</v>
      </c>
    </row>
    <row r="875" spans="1:10" ht="24" customHeight="1">
      <c r="A875" s="69" t="s">
        <v>618</v>
      </c>
      <c r="B875" s="70" t="s">
        <v>623</v>
      </c>
      <c r="C875" s="69" t="s">
        <v>17</v>
      </c>
      <c r="D875" s="69" t="s">
        <v>624</v>
      </c>
      <c r="E875" s="150" t="s">
        <v>621</v>
      </c>
      <c r="F875" s="150"/>
      <c r="G875" s="71" t="s">
        <v>622</v>
      </c>
      <c r="H875" s="72">
        <v>0.43840000000000001</v>
      </c>
      <c r="I875" s="73">
        <v>19.22</v>
      </c>
      <c r="J875" s="73">
        <v>8.42</v>
      </c>
    </row>
    <row r="876" spans="1:10" ht="39" customHeight="1">
      <c r="A876" s="74" t="s">
        <v>628</v>
      </c>
      <c r="B876" s="75" t="s">
        <v>1052</v>
      </c>
      <c r="C876" s="74" t="s">
        <v>17</v>
      </c>
      <c r="D876" s="74" t="s">
        <v>1053</v>
      </c>
      <c r="E876" s="151" t="s">
        <v>631</v>
      </c>
      <c r="F876" s="151"/>
      <c r="G876" s="76" t="s">
        <v>117</v>
      </c>
      <c r="H876" s="77">
        <v>2</v>
      </c>
      <c r="I876" s="78">
        <v>27.32</v>
      </c>
      <c r="J876" s="78">
        <v>54.64</v>
      </c>
    </row>
    <row r="877" spans="1:10" ht="25.9" customHeight="1">
      <c r="A877" s="74" t="s">
        <v>628</v>
      </c>
      <c r="B877" s="75" t="s">
        <v>1054</v>
      </c>
      <c r="C877" s="74" t="s">
        <v>17</v>
      </c>
      <c r="D877" s="74" t="s">
        <v>1055</v>
      </c>
      <c r="E877" s="151" t="s">
        <v>631</v>
      </c>
      <c r="F877" s="151"/>
      <c r="G877" s="76" t="s">
        <v>117</v>
      </c>
      <c r="H877" s="77">
        <v>1</v>
      </c>
      <c r="I877" s="78">
        <v>13.45</v>
      </c>
      <c r="J877" s="78">
        <v>13.45</v>
      </c>
    </row>
    <row r="878" spans="1:10" ht="25.9" customHeight="1">
      <c r="A878" s="74" t="s">
        <v>628</v>
      </c>
      <c r="B878" s="75" t="s">
        <v>1056</v>
      </c>
      <c r="C878" s="74" t="s">
        <v>17</v>
      </c>
      <c r="D878" s="74" t="s">
        <v>1057</v>
      </c>
      <c r="E878" s="151" t="s">
        <v>631</v>
      </c>
      <c r="F878" s="151"/>
      <c r="G878" s="76" t="s">
        <v>117</v>
      </c>
      <c r="H878" s="77">
        <v>1</v>
      </c>
      <c r="I878" s="78">
        <v>362.16</v>
      </c>
      <c r="J878" s="78">
        <v>362.16</v>
      </c>
    </row>
    <row r="879" spans="1:10" ht="24" customHeight="1">
      <c r="A879" s="74" t="s">
        <v>628</v>
      </c>
      <c r="B879" s="75" t="s">
        <v>1058</v>
      </c>
      <c r="C879" s="74" t="s">
        <v>17</v>
      </c>
      <c r="D879" s="74" t="s">
        <v>1059</v>
      </c>
      <c r="E879" s="151" t="s">
        <v>631</v>
      </c>
      <c r="F879" s="151"/>
      <c r="G879" s="76" t="s">
        <v>638</v>
      </c>
      <c r="H879" s="77">
        <v>8.8099999999999998E-2</v>
      </c>
      <c r="I879" s="78">
        <v>106.35</v>
      </c>
      <c r="J879" s="78">
        <v>9.36</v>
      </c>
    </row>
    <row r="880" spans="1:10">
      <c r="A880" s="79"/>
      <c r="B880" s="79"/>
      <c r="C880" s="79"/>
      <c r="D880" s="79"/>
      <c r="E880" s="79" t="s">
        <v>639</v>
      </c>
      <c r="F880" s="80">
        <v>18.07</v>
      </c>
      <c r="G880" s="79" t="s">
        <v>640</v>
      </c>
      <c r="H880" s="80">
        <v>0</v>
      </c>
      <c r="I880" s="79" t="s">
        <v>641</v>
      </c>
      <c r="J880" s="80">
        <v>18.07</v>
      </c>
    </row>
    <row r="881" spans="1:10">
      <c r="A881" s="79"/>
      <c r="B881" s="79"/>
      <c r="C881" s="79"/>
      <c r="D881" s="79"/>
      <c r="E881" s="79" t="s">
        <v>642</v>
      </c>
      <c r="F881" s="80">
        <v>134.33000000000001</v>
      </c>
      <c r="G881" s="79"/>
      <c r="H881" s="152" t="s">
        <v>643</v>
      </c>
      <c r="I881" s="152"/>
      <c r="J881" s="80">
        <v>600.45000000000005</v>
      </c>
    </row>
    <row r="882" spans="1:10" ht="30" customHeight="1" thickBot="1">
      <c r="A882" s="81"/>
      <c r="B882" s="81"/>
      <c r="C882" s="81"/>
      <c r="D882" s="81"/>
      <c r="E882" s="81"/>
      <c r="F882" s="81"/>
      <c r="G882" s="81" t="s">
        <v>644</v>
      </c>
      <c r="H882" s="82">
        <v>3</v>
      </c>
      <c r="I882" s="81" t="s">
        <v>645</v>
      </c>
      <c r="J882" s="83">
        <v>1801.35</v>
      </c>
    </row>
    <row r="883" spans="1:10" ht="1.1499999999999999" customHeight="1" thickTop="1">
      <c r="A883" s="84"/>
      <c r="B883" s="84"/>
      <c r="C883" s="84"/>
      <c r="D883" s="84"/>
      <c r="E883" s="84"/>
      <c r="F883" s="84"/>
      <c r="G883" s="84"/>
      <c r="H883" s="84"/>
      <c r="I883" s="84"/>
      <c r="J883" s="84"/>
    </row>
    <row r="884" spans="1:10" ht="18" customHeight="1">
      <c r="A884" s="61" t="s">
        <v>274</v>
      </c>
      <c r="B884" s="62" t="s">
        <v>4</v>
      </c>
      <c r="C884" s="61" t="s">
        <v>5</v>
      </c>
      <c r="D884" s="61" t="s">
        <v>6</v>
      </c>
      <c r="E884" s="153" t="s">
        <v>615</v>
      </c>
      <c r="F884" s="153"/>
      <c r="G884" s="63" t="s">
        <v>7</v>
      </c>
      <c r="H884" s="62" t="s">
        <v>8</v>
      </c>
      <c r="I884" s="62" t="s">
        <v>9</v>
      </c>
      <c r="J884" s="62" t="s">
        <v>11</v>
      </c>
    </row>
    <row r="885" spans="1:10" ht="25.9" customHeight="1">
      <c r="A885" s="64" t="s">
        <v>616</v>
      </c>
      <c r="B885" s="65" t="s">
        <v>275</v>
      </c>
      <c r="C885" s="64" t="s">
        <v>17</v>
      </c>
      <c r="D885" s="64" t="s">
        <v>276</v>
      </c>
      <c r="E885" s="156" t="s">
        <v>1049</v>
      </c>
      <c r="F885" s="156"/>
      <c r="G885" s="66" t="s">
        <v>117</v>
      </c>
      <c r="H885" s="67">
        <v>1</v>
      </c>
      <c r="I885" s="68">
        <v>42.49</v>
      </c>
      <c r="J885" s="68">
        <v>42.49</v>
      </c>
    </row>
    <row r="886" spans="1:10" ht="25.9" customHeight="1">
      <c r="A886" s="69" t="s">
        <v>618</v>
      </c>
      <c r="B886" s="70" t="s">
        <v>1050</v>
      </c>
      <c r="C886" s="69" t="s">
        <v>17</v>
      </c>
      <c r="D886" s="69" t="s">
        <v>1051</v>
      </c>
      <c r="E886" s="150" t="s">
        <v>621</v>
      </c>
      <c r="F886" s="150"/>
      <c r="G886" s="71" t="s">
        <v>622</v>
      </c>
      <c r="H886" s="72">
        <v>0.15359999999999999</v>
      </c>
      <c r="I886" s="73">
        <v>23.22</v>
      </c>
      <c r="J886" s="73">
        <v>3.56</v>
      </c>
    </row>
    <row r="887" spans="1:10" ht="24" customHeight="1">
      <c r="A887" s="69" t="s">
        <v>618</v>
      </c>
      <c r="B887" s="70" t="s">
        <v>623</v>
      </c>
      <c r="C887" s="69" t="s">
        <v>17</v>
      </c>
      <c r="D887" s="69" t="s">
        <v>624</v>
      </c>
      <c r="E887" s="150" t="s">
        <v>621</v>
      </c>
      <c r="F887" s="150"/>
      <c r="G887" s="71" t="s">
        <v>622</v>
      </c>
      <c r="H887" s="72">
        <v>4.8399999999999999E-2</v>
      </c>
      <c r="I887" s="73">
        <v>19.22</v>
      </c>
      <c r="J887" s="73">
        <v>0.93</v>
      </c>
    </row>
    <row r="888" spans="1:10" ht="24" customHeight="1">
      <c r="A888" s="74" t="s">
        <v>628</v>
      </c>
      <c r="B888" s="75" t="s">
        <v>1060</v>
      </c>
      <c r="C888" s="74" t="s">
        <v>17</v>
      </c>
      <c r="D888" s="74" t="s">
        <v>1061</v>
      </c>
      <c r="E888" s="151" t="s">
        <v>631</v>
      </c>
      <c r="F888" s="151"/>
      <c r="G888" s="76" t="s">
        <v>117</v>
      </c>
      <c r="H888" s="77">
        <v>1</v>
      </c>
      <c r="I888" s="78">
        <v>38</v>
      </c>
      <c r="J888" s="78">
        <v>38</v>
      </c>
    </row>
    <row r="889" spans="1:10">
      <c r="A889" s="79"/>
      <c r="B889" s="79"/>
      <c r="C889" s="79"/>
      <c r="D889" s="79"/>
      <c r="E889" s="79" t="s">
        <v>639</v>
      </c>
      <c r="F889" s="80">
        <v>3.1</v>
      </c>
      <c r="G889" s="79" t="s">
        <v>640</v>
      </c>
      <c r="H889" s="80">
        <v>0</v>
      </c>
      <c r="I889" s="79" t="s">
        <v>641</v>
      </c>
      <c r="J889" s="80">
        <v>3.1</v>
      </c>
    </row>
    <row r="890" spans="1:10">
      <c r="A890" s="79"/>
      <c r="B890" s="79"/>
      <c r="C890" s="79"/>
      <c r="D890" s="79"/>
      <c r="E890" s="79" t="s">
        <v>642</v>
      </c>
      <c r="F890" s="80">
        <v>12.24</v>
      </c>
      <c r="G890" s="79"/>
      <c r="H890" s="152" t="s">
        <v>643</v>
      </c>
      <c r="I890" s="152"/>
      <c r="J890" s="80">
        <v>54.73</v>
      </c>
    </row>
    <row r="891" spans="1:10" ht="30" customHeight="1" thickBot="1">
      <c r="A891" s="81"/>
      <c r="B891" s="81"/>
      <c r="C891" s="81"/>
      <c r="D891" s="81"/>
      <c r="E891" s="81"/>
      <c r="F891" s="81"/>
      <c r="G891" s="81" t="s">
        <v>644</v>
      </c>
      <c r="H891" s="82">
        <v>8</v>
      </c>
      <c r="I891" s="81" t="s">
        <v>645</v>
      </c>
      <c r="J891" s="83">
        <v>437.84</v>
      </c>
    </row>
    <row r="892" spans="1:10" ht="1.1499999999999999" customHeight="1" thickTop="1">
      <c r="A892" s="84"/>
      <c r="B892" s="84"/>
      <c r="C892" s="84"/>
      <c r="D892" s="84"/>
      <c r="E892" s="84"/>
      <c r="F892" s="84"/>
      <c r="G892" s="84"/>
      <c r="H892" s="84"/>
      <c r="I892" s="84"/>
      <c r="J892" s="84"/>
    </row>
    <row r="893" spans="1:10" ht="18" customHeight="1">
      <c r="A893" s="61" t="s">
        <v>277</v>
      </c>
      <c r="B893" s="62" t="s">
        <v>4</v>
      </c>
      <c r="C893" s="61" t="s">
        <v>5</v>
      </c>
      <c r="D893" s="61" t="s">
        <v>6</v>
      </c>
      <c r="E893" s="153" t="s">
        <v>615</v>
      </c>
      <c r="F893" s="153"/>
      <c r="G893" s="63" t="s">
        <v>7</v>
      </c>
      <c r="H893" s="62" t="s">
        <v>8</v>
      </c>
      <c r="I893" s="62" t="s">
        <v>9</v>
      </c>
      <c r="J893" s="62" t="s">
        <v>11</v>
      </c>
    </row>
    <row r="894" spans="1:10" ht="39" customHeight="1">
      <c r="A894" s="64" t="s">
        <v>616</v>
      </c>
      <c r="B894" s="65" t="s">
        <v>278</v>
      </c>
      <c r="C894" s="64" t="s">
        <v>17</v>
      </c>
      <c r="D894" s="64" t="s">
        <v>279</v>
      </c>
      <c r="E894" s="156" t="s">
        <v>1049</v>
      </c>
      <c r="F894" s="156"/>
      <c r="G894" s="66" t="s">
        <v>117</v>
      </c>
      <c r="H894" s="67">
        <v>1</v>
      </c>
      <c r="I894" s="68">
        <v>724.47</v>
      </c>
      <c r="J894" s="68">
        <v>724.47</v>
      </c>
    </row>
    <row r="895" spans="1:10" ht="25.9" customHeight="1">
      <c r="A895" s="69" t="s">
        <v>618</v>
      </c>
      <c r="B895" s="70" t="s">
        <v>1050</v>
      </c>
      <c r="C895" s="69" t="s">
        <v>17</v>
      </c>
      <c r="D895" s="69" t="s">
        <v>1051</v>
      </c>
      <c r="E895" s="150" t="s">
        <v>621</v>
      </c>
      <c r="F895" s="150"/>
      <c r="G895" s="71" t="s">
        <v>622</v>
      </c>
      <c r="H895" s="72">
        <v>1.1539999999999999</v>
      </c>
      <c r="I895" s="73">
        <v>23.22</v>
      </c>
      <c r="J895" s="73">
        <v>26.79</v>
      </c>
    </row>
    <row r="896" spans="1:10" ht="24" customHeight="1">
      <c r="A896" s="69" t="s">
        <v>618</v>
      </c>
      <c r="B896" s="70" t="s">
        <v>623</v>
      </c>
      <c r="C896" s="69" t="s">
        <v>17</v>
      </c>
      <c r="D896" s="69" t="s">
        <v>624</v>
      </c>
      <c r="E896" s="150" t="s">
        <v>621</v>
      </c>
      <c r="F896" s="150"/>
      <c r="G896" s="71" t="s">
        <v>622</v>
      </c>
      <c r="H896" s="72">
        <v>0.55649999999999999</v>
      </c>
      <c r="I896" s="73">
        <v>19.22</v>
      </c>
      <c r="J896" s="73">
        <v>10.69</v>
      </c>
    </row>
    <row r="897" spans="1:10" ht="39" customHeight="1">
      <c r="A897" s="74" t="s">
        <v>628</v>
      </c>
      <c r="B897" s="75" t="s">
        <v>1052</v>
      </c>
      <c r="C897" s="74" t="s">
        <v>17</v>
      </c>
      <c r="D897" s="74" t="s">
        <v>1053</v>
      </c>
      <c r="E897" s="151" t="s">
        <v>631</v>
      </c>
      <c r="F897" s="151"/>
      <c r="G897" s="76" t="s">
        <v>117</v>
      </c>
      <c r="H897" s="77">
        <v>2</v>
      </c>
      <c r="I897" s="78">
        <v>27.32</v>
      </c>
      <c r="J897" s="78">
        <v>54.64</v>
      </c>
    </row>
    <row r="898" spans="1:10" ht="25.9" customHeight="1">
      <c r="A898" s="74" t="s">
        <v>628</v>
      </c>
      <c r="B898" s="75" t="s">
        <v>1054</v>
      </c>
      <c r="C898" s="74" t="s">
        <v>17</v>
      </c>
      <c r="D898" s="74" t="s">
        <v>1055</v>
      </c>
      <c r="E898" s="151" t="s">
        <v>631</v>
      </c>
      <c r="F898" s="151"/>
      <c r="G898" s="76" t="s">
        <v>117</v>
      </c>
      <c r="H898" s="77">
        <v>1</v>
      </c>
      <c r="I898" s="78">
        <v>13.45</v>
      </c>
      <c r="J898" s="78">
        <v>13.45</v>
      </c>
    </row>
    <row r="899" spans="1:10" ht="25.9" customHeight="1">
      <c r="A899" s="74" t="s">
        <v>628</v>
      </c>
      <c r="B899" s="75" t="s">
        <v>1062</v>
      </c>
      <c r="C899" s="74" t="s">
        <v>17</v>
      </c>
      <c r="D899" s="74" t="s">
        <v>1063</v>
      </c>
      <c r="E899" s="151" t="s">
        <v>631</v>
      </c>
      <c r="F899" s="151"/>
      <c r="G899" s="76" t="s">
        <v>117</v>
      </c>
      <c r="H899" s="77">
        <v>1</v>
      </c>
      <c r="I899" s="78">
        <v>609.54</v>
      </c>
      <c r="J899" s="78">
        <v>609.54</v>
      </c>
    </row>
    <row r="900" spans="1:10" ht="24" customHeight="1">
      <c r="A900" s="74" t="s">
        <v>628</v>
      </c>
      <c r="B900" s="75" t="s">
        <v>1058</v>
      </c>
      <c r="C900" s="74" t="s">
        <v>17</v>
      </c>
      <c r="D900" s="74" t="s">
        <v>1059</v>
      </c>
      <c r="E900" s="151" t="s">
        <v>631</v>
      </c>
      <c r="F900" s="151"/>
      <c r="G900" s="76" t="s">
        <v>638</v>
      </c>
      <c r="H900" s="77">
        <v>8.8099999999999998E-2</v>
      </c>
      <c r="I900" s="78">
        <v>106.35</v>
      </c>
      <c r="J900" s="78">
        <v>9.36</v>
      </c>
    </row>
    <row r="901" spans="1:10">
      <c r="A901" s="79"/>
      <c r="B901" s="79"/>
      <c r="C901" s="79"/>
      <c r="D901" s="79"/>
      <c r="E901" s="79" t="s">
        <v>639</v>
      </c>
      <c r="F901" s="80">
        <v>25.67</v>
      </c>
      <c r="G901" s="79" t="s">
        <v>640</v>
      </c>
      <c r="H901" s="80">
        <v>0</v>
      </c>
      <c r="I901" s="79" t="s">
        <v>641</v>
      </c>
      <c r="J901" s="80">
        <v>25.67</v>
      </c>
    </row>
    <row r="902" spans="1:10">
      <c r="A902" s="79"/>
      <c r="B902" s="79"/>
      <c r="C902" s="79"/>
      <c r="D902" s="79"/>
      <c r="E902" s="79" t="s">
        <v>642</v>
      </c>
      <c r="F902" s="80">
        <v>208.79</v>
      </c>
      <c r="G902" s="79"/>
      <c r="H902" s="152" t="s">
        <v>643</v>
      </c>
      <c r="I902" s="152"/>
      <c r="J902" s="80">
        <v>933.26</v>
      </c>
    </row>
    <row r="903" spans="1:10" ht="30" customHeight="1" thickBot="1">
      <c r="A903" s="81"/>
      <c r="B903" s="81"/>
      <c r="C903" s="81"/>
      <c r="D903" s="81"/>
      <c r="E903" s="81"/>
      <c r="F903" s="81"/>
      <c r="G903" s="81" t="s">
        <v>644</v>
      </c>
      <c r="H903" s="82">
        <v>5</v>
      </c>
      <c r="I903" s="81" t="s">
        <v>645</v>
      </c>
      <c r="J903" s="83">
        <v>4666.3</v>
      </c>
    </row>
    <row r="904" spans="1:10" ht="1.1499999999999999" customHeight="1" thickTop="1">
      <c r="A904" s="84"/>
      <c r="B904" s="84"/>
      <c r="C904" s="84"/>
      <c r="D904" s="84"/>
      <c r="E904" s="84"/>
      <c r="F904" s="84"/>
      <c r="G904" s="84"/>
      <c r="H904" s="84"/>
      <c r="I904" s="84"/>
      <c r="J904" s="84"/>
    </row>
    <row r="905" spans="1:10" ht="18" customHeight="1">
      <c r="A905" s="61" t="s">
        <v>280</v>
      </c>
      <c r="B905" s="62" t="s">
        <v>4</v>
      </c>
      <c r="C905" s="61" t="s">
        <v>5</v>
      </c>
      <c r="D905" s="61" t="s">
        <v>6</v>
      </c>
      <c r="E905" s="153" t="s">
        <v>615</v>
      </c>
      <c r="F905" s="153"/>
      <c r="G905" s="63" t="s">
        <v>7</v>
      </c>
      <c r="H905" s="62" t="s">
        <v>8</v>
      </c>
      <c r="I905" s="62" t="s">
        <v>9</v>
      </c>
      <c r="J905" s="62" t="s">
        <v>11</v>
      </c>
    </row>
    <row r="906" spans="1:10" ht="24" customHeight="1">
      <c r="A906" s="64" t="s">
        <v>616</v>
      </c>
      <c r="B906" s="65" t="s">
        <v>281</v>
      </c>
      <c r="C906" s="64" t="s">
        <v>24</v>
      </c>
      <c r="D906" s="64" t="s">
        <v>282</v>
      </c>
      <c r="E906" s="156" t="s">
        <v>646</v>
      </c>
      <c r="F906" s="156"/>
      <c r="G906" s="66" t="s">
        <v>117</v>
      </c>
      <c r="H906" s="67">
        <v>1</v>
      </c>
      <c r="I906" s="68">
        <v>87.65</v>
      </c>
      <c r="J906" s="68">
        <v>87.65</v>
      </c>
    </row>
    <row r="907" spans="1:10" ht="24" customHeight="1">
      <c r="A907" s="69" t="s">
        <v>618</v>
      </c>
      <c r="B907" s="70" t="s">
        <v>870</v>
      </c>
      <c r="C907" s="69" t="s">
        <v>24</v>
      </c>
      <c r="D907" s="69" t="s">
        <v>871</v>
      </c>
      <c r="E907" s="150" t="s">
        <v>646</v>
      </c>
      <c r="F907" s="150"/>
      <c r="G907" s="71" t="s">
        <v>622</v>
      </c>
      <c r="H907" s="72">
        <v>0.4</v>
      </c>
      <c r="I907" s="73">
        <v>19.78</v>
      </c>
      <c r="J907" s="73">
        <v>7.91</v>
      </c>
    </row>
    <row r="908" spans="1:10" ht="24" customHeight="1">
      <c r="A908" s="69" t="s">
        <v>618</v>
      </c>
      <c r="B908" s="70" t="s">
        <v>680</v>
      </c>
      <c r="C908" s="69" t="s">
        <v>24</v>
      </c>
      <c r="D908" s="69" t="s">
        <v>681</v>
      </c>
      <c r="E908" s="150" t="s">
        <v>646</v>
      </c>
      <c r="F908" s="150"/>
      <c r="G908" s="71" t="s">
        <v>622</v>
      </c>
      <c r="H908" s="72">
        <v>0.4</v>
      </c>
      <c r="I908" s="73">
        <v>24.61</v>
      </c>
      <c r="J908" s="73">
        <v>9.84</v>
      </c>
    </row>
    <row r="909" spans="1:10" ht="24" customHeight="1">
      <c r="A909" s="74" t="s">
        <v>628</v>
      </c>
      <c r="B909" s="75" t="s">
        <v>1064</v>
      </c>
      <c r="C909" s="74" t="s">
        <v>24</v>
      </c>
      <c r="D909" s="74" t="s">
        <v>1065</v>
      </c>
      <c r="E909" s="151" t="s">
        <v>631</v>
      </c>
      <c r="F909" s="151"/>
      <c r="G909" s="76" t="s">
        <v>117</v>
      </c>
      <c r="H909" s="77">
        <v>1</v>
      </c>
      <c r="I909" s="78">
        <v>69.900000000000006</v>
      </c>
      <c r="J909" s="78">
        <v>69.900000000000006</v>
      </c>
    </row>
    <row r="910" spans="1:10">
      <c r="A910" s="79"/>
      <c r="B910" s="79"/>
      <c r="C910" s="79"/>
      <c r="D910" s="79"/>
      <c r="E910" s="79" t="s">
        <v>639</v>
      </c>
      <c r="F910" s="80">
        <v>11.81</v>
      </c>
      <c r="G910" s="79" t="s">
        <v>640</v>
      </c>
      <c r="H910" s="80">
        <v>0</v>
      </c>
      <c r="I910" s="79" t="s">
        <v>641</v>
      </c>
      <c r="J910" s="80">
        <v>11.81</v>
      </c>
    </row>
    <row r="911" spans="1:10">
      <c r="A911" s="79"/>
      <c r="B911" s="79"/>
      <c r="C911" s="79"/>
      <c r="D911" s="79"/>
      <c r="E911" s="79" t="s">
        <v>642</v>
      </c>
      <c r="F911" s="80">
        <v>25.26</v>
      </c>
      <c r="G911" s="79"/>
      <c r="H911" s="152" t="s">
        <v>643</v>
      </c>
      <c r="I911" s="152"/>
      <c r="J911" s="80">
        <v>112.91</v>
      </c>
    </row>
    <row r="912" spans="1:10" ht="30" customHeight="1" thickBot="1">
      <c r="A912" s="81"/>
      <c r="B912" s="81"/>
      <c r="C912" s="81"/>
      <c r="D912" s="81"/>
      <c r="E912" s="81"/>
      <c r="F912" s="81"/>
      <c r="G912" s="81" t="s">
        <v>644</v>
      </c>
      <c r="H912" s="82">
        <v>11</v>
      </c>
      <c r="I912" s="81" t="s">
        <v>645</v>
      </c>
      <c r="J912" s="83">
        <v>1242.01</v>
      </c>
    </row>
    <row r="913" spans="1:10" ht="1.1499999999999999" customHeight="1" thickTop="1">
      <c r="A913" s="84"/>
      <c r="B913" s="84"/>
      <c r="C913" s="84"/>
      <c r="D913" s="84"/>
      <c r="E913" s="84"/>
      <c r="F913" s="84"/>
      <c r="G913" s="84"/>
      <c r="H913" s="84"/>
      <c r="I913" s="84"/>
      <c r="J913" s="84"/>
    </row>
    <row r="914" spans="1:10" ht="18" customHeight="1">
      <c r="A914" s="61" t="s">
        <v>283</v>
      </c>
      <c r="B914" s="62" t="s">
        <v>4</v>
      </c>
      <c r="C914" s="61" t="s">
        <v>5</v>
      </c>
      <c r="D914" s="61" t="s">
        <v>6</v>
      </c>
      <c r="E914" s="153" t="s">
        <v>615</v>
      </c>
      <c r="F914" s="153"/>
      <c r="G914" s="63" t="s">
        <v>7</v>
      </c>
      <c r="H914" s="62" t="s">
        <v>8</v>
      </c>
      <c r="I914" s="62" t="s">
        <v>9</v>
      </c>
      <c r="J914" s="62" t="s">
        <v>11</v>
      </c>
    </row>
    <row r="915" spans="1:10" ht="24" customHeight="1">
      <c r="A915" s="64" t="s">
        <v>616</v>
      </c>
      <c r="B915" s="65" t="s">
        <v>284</v>
      </c>
      <c r="C915" s="64" t="s">
        <v>24</v>
      </c>
      <c r="D915" s="64" t="s">
        <v>285</v>
      </c>
      <c r="E915" s="156" t="s">
        <v>646</v>
      </c>
      <c r="F915" s="156"/>
      <c r="G915" s="66" t="s">
        <v>117</v>
      </c>
      <c r="H915" s="67">
        <v>1</v>
      </c>
      <c r="I915" s="68">
        <v>935.69</v>
      </c>
      <c r="J915" s="68">
        <v>935.69</v>
      </c>
    </row>
    <row r="916" spans="1:10" ht="25.9" customHeight="1">
      <c r="A916" s="69" t="s">
        <v>618</v>
      </c>
      <c r="B916" s="70" t="s">
        <v>1066</v>
      </c>
      <c r="C916" s="69" t="s">
        <v>24</v>
      </c>
      <c r="D916" s="69" t="s">
        <v>1067</v>
      </c>
      <c r="E916" s="150" t="s">
        <v>646</v>
      </c>
      <c r="F916" s="150"/>
      <c r="G916" s="71" t="s">
        <v>622</v>
      </c>
      <c r="H916" s="72">
        <v>3.3</v>
      </c>
      <c r="I916" s="73">
        <v>23.87</v>
      </c>
      <c r="J916" s="73">
        <v>78.77</v>
      </c>
    </row>
    <row r="917" spans="1:10" ht="25.9" customHeight="1">
      <c r="A917" s="69" t="s">
        <v>618</v>
      </c>
      <c r="B917" s="70" t="s">
        <v>1068</v>
      </c>
      <c r="C917" s="69" t="s">
        <v>24</v>
      </c>
      <c r="D917" s="69" t="s">
        <v>1069</v>
      </c>
      <c r="E917" s="150" t="s">
        <v>646</v>
      </c>
      <c r="F917" s="150"/>
      <c r="G917" s="71" t="s">
        <v>622</v>
      </c>
      <c r="H917" s="72">
        <v>3.3</v>
      </c>
      <c r="I917" s="73">
        <v>19.149999999999999</v>
      </c>
      <c r="J917" s="73">
        <v>63.19</v>
      </c>
    </row>
    <row r="918" spans="1:10" ht="24" customHeight="1">
      <c r="A918" s="74" t="s">
        <v>628</v>
      </c>
      <c r="B918" s="75" t="s">
        <v>1070</v>
      </c>
      <c r="C918" s="74" t="s">
        <v>24</v>
      </c>
      <c r="D918" s="74" t="s">
        <v>1071</v>
      </c>
      <c r="E918" s="151" t="s">
        <v>631</v>
      </c>
      <c r="F918" s="151"/>
      <c r="G918" s="76" t="s">
        <v>35</v>
      </c>
      <c r="H918" s="77">
        <v>1.2</v>
      </c>
      <c r="I918" s="78">
        <v>0.37</v>
      </c>
      <c r="J918" s="78">
        <v>0.44</v>
      </c>
    </row>
    <row r="919" spans="1:10" ht="24" customHeight="1">
      <c r="A919" s="74" t="s">
        <v>628</v>
      </c>
      <c r="B919" s="75" t="s">
        <v>1072</v>
      </c>
      <c r="C919" s="74" t="s">
        <v>24</v>
      </c>
      <c r="D919" s="74" t="s">
        <v>1073</v>
      </c>
      <c r="E919" s="151" t="s">
        <v>631</v>
      </c>
      <c r="F919" s="151"/>
      <c r="G919" s="76" t="s">
        <v>117</v>
      </c>
      <c r="H919" s="77">
        <v>4</v>
      </c>
      <c r="I919" s="78">
        <v>7.58</v>
      </c>
      <c r="J919" s="78">
        <v>30.32</v>
      </c>
    </row>
    <row r="920" spans="1:10" ht="24" customHeight="1">
      <c r="A920" s="74" t="s">
        <v>628</v>
      </c>
      <c r="B920" s="75" t="s">
        <v>1074</v>
      </c>
      <c r="C920" s="74" t="s">
        <v>24</v>
      </c>
      <c r="D920" s="74" t="s">
        <v>1075</v>
      </c>
      <c r="E920" s="151" t="s">
        <v>631</v>
      </c>
      <c r="F920" s="151"/>
      <c r="G920" s="76" t="s">
        <v>117</v>
      </c>
      <c r="H920" s="77">
        <v>1</v>
      </c>
      <c r="I920" s="78">
        <v>49.95</v>
      </c>
      <c r="J920" s="78">
        <v>49.95</v>
      </c>
    </row>
    <row r="921" spans="1:10" ht="24" customHeight="1">
      <c r="A921" s="74" t="s">
        <v>628</v>
      </c>
      <c r="B921" s="75" t="s">
        <v>1076</v>
      </c>
      <c r="C921" s="74" t="s">
        <v>24</v>
      </c>
      <c r="D921" s="74" t="s">
        <v>1077</v>
      </c>
      <c r="E921" s="151" t="s">
        <v>631</v>
      </c>
      <c r="F921" s="151"/>
      <c r="G921" s="76" t="s">
        <v>117</v>
      </c>
      <c r="H921" s="77">
        <v>1</v>
      </c>
      <c r="I921" s="78">
        <v>169.16</v>
      </c>
      <c r="J921" s="78">
        <v>169.16</v>
      </c>
    </row>
    <row r="922" spans="1:10" ht="24" customHeight="1">
      <c r="A922" s="74" t="s">
        <v>628</v>
      </c>
      <c r="B922" s="75" t="s">
        <v>1078</v>
      </c>
      <c r="C922" s="74" t="s">
        <v>24</v>
      </c>
      <c r="D922" s="74" t="s">
        <v>1079</v>
      </c>
      <c r="E922" s="151" t="s">
        <v>631</v>
      </c>
      <c r="F922" s="151"/>
      <c r="G922" s="76" t="s">
        <v>117</v>
      </c>
      <c r="H922" s="77">
        <v>1</v>
      </c>
      <c r="I922" s="78">
        <v>453.48</v>
      </c>
      <c r="J922" s="78">
        <v>453.48</v>
      </c>
    </row>
    <row r="923" spans="1:10" ht="24" customHeight="1">
      <c r="A923" s="74" t="s">
        <v>628</v>
      </c>
      <c r="B923" s="75" t="s">
        <v>1080</v>
      </c>
      <c r="C923" s="74" t="s">
        <v>24</v>
      </c>
      <c r="D923" s="74" t="s">
        <v>1081</v>
      </c>
      <c r="E923" s="151" t="s">
        <v>631</v>
      </c>
      <c r="F923" s="151"/>
      <c r="G923" s="76" t="s">
        <v>117</v>
      </c>
      <c r="H923" s="77">
        <v>1</v>
      </c>
      <c r="I923" s="78">
        <v>90.38</v>
      </c>
      <c r="J923" s="78">
        <v>90.38</v>
      </c>
    </row>
    <row r="924" spans="1:10">
      <c r="A924" s="79"/>
      <c r="B924" s="79"/>
      <c r="C924" s="79"/>
      <c r="D924" s="79"/>
      <c r="E924" s="79" t="s">
        <v>639</v>
      </c>
      <c r="F924" s="80">
        <v>97.47</v>
      </c>
      <c r="G924" s="79" t="s">
        <v>640</v>
      </c>
      <c r="H924" s="80">
        <v>0</v>
      </c>
      <c r="I924" s="79" t="s">
        <v>641</v>
      </c>
      <c r="J924" s="80">
        <v>97.47</v>
      </c>
    </row>
    <row r="925" spans="1:10">
      <c r="A925" s="79"/>
      <c r="B925" s="79"/>
      <c r="C925" s="79"/>
      <c r="D925" s="79"/>
      <c r="E925" s="79" t="s">
        <v>642</v>
      </c>
      <c r="F925" s="80">
        <v>269.66000000000003</v>
      </c>
      <c r="G925" s="79"/>
      <c r="H925" s="152" t="s">
        <v>643</v>
      </c>
      <c r="I925" s="152"/>
      <c r="J925" s="80">
        <v>1205.3499999999999</v>
      </c>
    </row>
    <row r="926" spans="1:10" ht="30" customHeight="1" thickBot="1">
      <c r="A926" s="81"/>
      <c r="B926" s="81"/>
      <c r="C926" s="81"/>
      <c r="D926" s="81"/>
      <c r="E926" s="81"/>
      <c r="F926" s="81"/>
      <c r="G926" s="81" t="s">
        <v>644</v>
      </c>
      <c r="H926" s="82">
        <v>22</v>
      </c>
      <c r="I926" s="81" t="s">
        <v>645</v>
      </c>
      <c r="J926" s="83">
        <v>26517.7</v>
      </c>
    </row>
    <row r="927" spans="1:10" ht="1.1499999999999999" customHeight="1" thickTop="1">
      <c r="A927" s="84"/>
      <c r="B927" s="84"/>
      <c r="C927" s="84"/>
      <c r="D927" s="84"/>
      <c r="E927" s="84"/>
      <c r="F927" s="84"/>
      <c r="G927" s="84"/>
      <c r="H927" s="84"/>
      <c r="I927" s="84"/>
      <c r="J927" s="84"/>
    </row>
    <row r="928" spans="1:10" ht="18" customHeight="1">
      <c r="A928" s="61" t="s">
        <v>286</v>
      </c>
      <c r="B928" s="62" t="s">
        <v>4</v>
      </c>
      <c r="C928" s="61" t="s">
        <v>5</v>
      </c>
      <c r="D928" s="61" t="s">
        <v>6</v>
      </c>
      <c r="E928" s="153" t="s">
        <v>615</v>
      </c>
      <c r="F928" s="153"/>
      <c r="G928" s="63" t="s">
        <v>7</v>
      </c>
      <c r="H928" s="62" t="s">
        <v>8</v>
      </c>
      <c r="I928" s="62" t="s">
        <v>9</v>
      </c>
      <c r="J928" s="62" t="s">
        <v>11</v>
      </c>
    </row>
    <row r="929" spans="1:10" ht="25.9" customHeight="1">
      <c r="A929" s="64" t="s">
        <v>616</v>
      </c>
      <c r="B929" s="65" t="s">
        <v>287</v>
      </c>
      <c r="C929" s="64" t="s">
        <v>24</v>
      </c>
      <c r="D929" s="64" t="s">
        <v>288</v>
      </c>
      <c r="E929" s="156" t="s">
        <v>646</v>
      </c>
      <c r="F929" s="156"/>
      <c r="G929" s="66" t="s">
        <v>117</v>
      </c>
      <c r="H929" s="67">
        <v>1</v>
      </c>
      <c r="I929" s="68">
        <v>1264.53</v>
      </c>
      <c r="J929" s="68">
        <v>1264.53</v>
      </c>
    </row>
    <row r="930" spans="1:10" ht="25.9" customHeight="1">
      <c r="A930" s="69" t="s">
        <v>618</v>
      </c>
      <c r="B930" s="70" t="s">
        <v>1068</v>
      </c>
      <c r="C930" s="69" t="s">
        <v>24</v>
      </c>
      <c r="D930" s="69" t="s">
        <v>1069</v>
      </c>
      <c r="E930" s="150" t="s">
        <v>646</v>
      </c>
      <c r="F930" s="150"/>
      <c r="G930" s="71" t="s">
        <v>622</v>
      </c>
      <c r="H930" s="72">
        <v>3.3</v>
      </c>
      <c r="I930" s="73">
        <v>19.149999999999999</v>
      </c>
      <c r="J930" s="73">
        <v>63.19</v>
      </c>
    </row>
    <row r="931" spans="1:10" ht="25.9" customHeight="1">
      <c r="A931" s="69" t="s">
        <v>618</v>
      </c>
      <c r="B931" s="70" t="s">
        <v>1066</v>
      </c>
      <c r="C931" s="69" t="s">
        <v>24</v>
      </c>
      <c r="D931" s="69" t="s">
        <v>1067</v>
      </c>
      <c r="E931" s="150" t="s">
        <v>646</v>
      </c>
      <c r="F931" s="150"/>
      <c r="G931" s="71" t="s">
        <v>622</v>
      </c>
      <c r="H931" s="72">
        <v>3.3</v>
      </c>
      <c r="I931" s="73">
        <v>23.87</v>
      </c>
      <c r="J931" s="73">
        <v>78.77</v>
      </c>
    </row>
    <row r="932" spans="1:10" ht="24" customHeight="1">
      <c r="A932" s="74" t="s">
        <v>628</v>
      </c>
      <c r="B932" s="75" t="s">
        <v>1070</v>
      </c>
      <c r="C932" s="74" t="s">
        <v>24</v>
      </c>
      <c r="D932" s="74" t="s">
        <v>1071</v>
      </c>
      <c r="E932" s="151" t="s">
        <v>631</v>
      </c>
      <c r="F932" s="151"/>
      <c r="G932" s="76" t="s">
        <v>35</v>
      </c>
      <c r="H932" s="77">
        <v>1.2</v>
      </c>
      <c r="I932" s="78">
        <v>0.37</v>
      </c>
      <c r="J932" s="78">
        <v>0.44</v>
      </c>
    </row>
    <row r="933" spans="1:10" ht="24" customHeight="1">
      <c r="A933" s="74" t="s">
        <v>628</v>
      </c>
      <c r="B933" s="75" t="s">
        <v>1078</v>
      </c>
      <c r="C933" s="74" t="s">
        <v>24</v>
      </c>
      <c r="D933" s="74" t="s">
        <v>1079</v>
      </c>
      <c r="E933" s="151" t="s">
        <v>631</v>
      </c>
      <c r="F933" s="151"/>
      <c r="G933" s="76" t="s">
        <v>117</v>
      </c>
      <c r="H933" s="77">
        <v>1</v>
      </c>
      <c r="I933" s="78">
        <v>453.48</v>
      </c>
      <c r="J933" s="78">
        <v>453.48</v>
      </c>
    </row>
    <row r="934" spans="1:10" ht="24" customHeight="1">
      <c r="A934" s="74" t="s">
        <v>628</v>
      </c>
      <c r="B934" s="75" t="s">
        <v>1074</v>
      </c>
      <c r="C934" s="74" t="s">
        <v>24</v>
      </c>
      <c r="D934" s="74" t="s">
        <v>1075</v>
      </c>
      <c r="E934" s="151" t="s">
        <v>631</v>
      </c>
      <c r="F934" s="151"/>
      <c r="G934" s="76" t="s">
        <v>117</v>
      </c>
      <c r="H934" s="77">
        <v>1</v>
      </c>
      <c r="I934" s="78">
        <v>49.95</v>
      </c>
      <c r="J934" s="78">
        <v>49.95</v>
      </c>
    </row>
    <row r="935" spans="1:10" ht="24" customHeight="1">
      <c r="A935" s="74" t="s">
        <v>628</v>
      </c>
      <c r="B935" s="75" t="s">
        <v>1080</v>
      </c>
      <c r="C935" s="74" t="s">
        <v>24</v>
      </c>
      <c r="D935" s="74" t="s">
        <v>1081</v>
      </c>
      <c r="E935" s="151" t="s">
        <v>631</v>
      </c>
      <c r="F935" s="151"/>
      <c r="G935" s="76" t="s">
        <v>117</v>
      </c>
      <c r="H935" s="77">
        <v>1</v>
      </c>
      <c r="I935" s="78">
        <v>90.38</v>
      </c>
      <c r="J935" s="78">
        <v>90.38</v>
      </c>
    </row>
    <row r="936" spans="1:10" ht="24" customHeight="1">
      <c r="A936" s="74" t="s">
        <v>628</v>
      </c>
      <c r="B936" s="75" t="s">
        <v>1082</v>
      </c>
      <c r="C936" s="74" t="s">
        <v>24</v>
      </c>
      <c r="D936" s="74" t="s">
        <v>1083</v>
      </c>
      <c r="E936" s="151" t="s">
        <v>631</v>
      </c>
      <c r="F936" s="151"/>
      <c r="G936" s="76" t="s">
        <v>117</v>
      </c>
      <c r="H936" s="77">
        <v>1</v>
      </c>
      <c r="I936" s="78">
        <v>513.16</v>
      </c>
      <c r="J936" s="78">
        <v>513.16</v>
      </c>
    </row>
    <row r="937" spans="1:10" ht="24" customHeight="1">
      <c r="A937" s="74" t="s">
        <v>628</v>
      </c>
      <c r="B937" s="75" t="s">
        <v>1072</v>
      </c>
      <c r="C937" s="74" t="s">
        <v>24</v>
      </c>
      <c r="D937" s="74" t="s">
        <v>1073</v>
      </c>
      <c r="E937" s="151" t="s">
        <v>631</v>
      </c>
      <c r="F937" s="151"/>
      <c r="G937" s="76" t="s">
        <v>117</v>
      </c>
      <c r="H937" s="77">
        <v>2</v>
      </c>
      <c r="I937" s="78">
        <v>7.58</v>
      </c>
      <c r="J937" s="78">
        <v>15.16</v>
      </c>
    </row>
    <row r="938" spans="1:10">
      <c r="A938" s="79"/>
      <c r="B938" s="79"/>
      <c r="C938" s="79"/>
      <c r="D938" s="79"/>
      <c r="E938" s="79" t="s">
        <v>639</v>
      </c>
      <c r="F938" s="80">
        <v>97.47</v>
      </c>
      <c r="G938" s="79" t="s">
        <v>640</v>
      </c>
      <c r="H938" s="80">
        <v>0</v>
      </c>
      <c r="I938" s="79" t="s">
        <v>641</v>
      </c>
      <c r="J938" s="80">
        <v>97.47</v>
      </c>
    </row>
    <row r="939" spans="1:10">
      <c r="A939" s="79"/>
      <c r="B939" s="79"/>
      <c r="C939" s="79"/>
      <c r="D939" s="79"/>
      <c r="E939" s="79" t="s">
        <v>642</v>
      </c>
      <c r="F939" s="80">
        <v>364.43</v>
      </c>
      <c r="G939" s="79"/>
      <c r="H939" s="152" t="s">
        <v>643</v>
      </c>
      <c r="I939" s="152"/>
      <c r="J939" s="80">
        <v>1628.96</v>
      </c>
    </row>
    <row r="940" spans="1:10" ht="30" customHeight="1" thickBot="1">
      <c r="A940" s="81"/>
      <c r="B940" s="81"/>
      <c r="C940" s="81"/>
      <c r="D940" s="81"/>
      <c r="E940" s="81"/>
      <c r="F940" s="81"/>
      <c r="G940" s="81" t="s">
        <v>644</v>
      </c>
      <c r="H940" s="82">
        <v>1</v>
      </c>
      <c r="I940" s="81" t="s">
        <v>645</v>
      </c>
      <c r="J940" s="83">
        <v>1628.96</v>
      </c>
    </row>
    <row r="941" spans="1:10" ht="1.1499999999999999" customHeight="1" thickTop="1">
      <c r="A941" s="84"/>
      <c r="B941" s="84"/>
      <c r="C941" s="84"/>
      <c r="D941" s="84"/>
      <c r="E941" s="84"/>
      <c r="F941" s="84"/>
      <c r="G941" s="84"/>
      <c r="H941" s="84"/>
      <c r="I941" s="84"/>
      <c r="J941" s="84"/>
    </row>
    <row r="942" spans="1:10" ht="18" customHeight="1">
      <c r="A942" s="61" t="s">
        <v>289</v>
      </c>
      <c r="B942" s="62" t="s">
        <v>4</v>
      </c>
      <c r="C942" s="61" t="s">
        <v>5</v>
      </c>
      <c r="D942" s="61" t="s">
        <v>6</v>
      </c>
      <c r="E942" s="153" t="s">
        <v>615</v>
      </c>
      <c r="F942" s="153"/>
      <c r="G942" s="63" t="s">
        <v>7</v>
      </c>
      <c r="H942" s="62" t="s">
        <v>8</v>
      </c>
      <c r="I942" s="62" t="s">
        <v>9</v>
      </c>
      <c r="J942" s="62" t="s">
        <v>11</v>
      </c>
    </row>
    <row r="943" spans="1:10" ht="24" customHeight="1">
      <c r="A943" s="64" t="s">
        <v>616</v>
      </c>
      <c r="B943" s="65" t="s">
        <v>290</v>
      </c>
      <c r="C943" s="64" t="s">
        <v>24</v>
      </c>
      <c r="D943" s="64" t="s">
        <v>291</v>
      </c>
      <c r="E943" s="156" t="s">
        <v>646</v>
      </c>
      <c r="F943" s="156"/>
      <c r="G943" s="66" t="s">
        <v>117</v>
      </c>
      <c r="H943" s="67">
        <v>1</v>
      </c>
      <c r="I943" s="68">
        <v>88.77</v>
      </c>
      <c r="J943" s="68">
        <v>88.77</v>
      </c>
    </row>
    <row r="944" spans="1:10" ht="24" customHeight="1">
      <c r="A944" s="69" t="s">
        <v>618</v>
      </c>
      <c r="B944" s="70" t="s">
        <v>680</v>
      </c>
      <c r="C944" s="69" t="s">
        <v>24</v>
      </c>
      <c r="D944" s="69" t="s">
        <v>681</v>
      </c>
      <c r="E944" s="150" t="s">
        <v>646</v>
      </c>
      <c r="F944" s="150"/>
      <c r="G944" s="71" t="s">
        <v>622</v>
      </c>
      <c r="H944" s="72">
        <v>0.2</v>
      </c>
      <c r="I944" s="73">
        <v>24.61</v>
      </c>
      <c r="J944" s="73">
        <v>4.92</v>
      </c>
    </row>
    <row r="945" spans="1:10" ht="24" customHeight="1">
      <c r="A945" s="69" t="s">
        <v>618</v>
      </c>
      <c r="B945" s="70" t="s">
        <v>870</v>
      </c>
      <c r="C945" s="69" t="s">
        <v>24</v>
      </c>
      <c r="D945" s="69" t="s">
        <v>871</v>
      </c>
      <c r="E945" s="150" t="s">
        <v>646</v>
      </c>
      <c r="F945" s="150"/>
      <c r="G945" s="71" t="s">
        <v>622</v>
      </c>
      <c r="H945" s="72">
        <v>0.2</v>
      </c>
      <c r="I945" s="73">
        <v>19.78</v>
      </c>
      <c r="J945" s="73">
        <v>3.95</v>
      </c>
    </row>
    <row r="946" spans="1:10" ht="24" customHeight="1">
      <c r="A946" s="74" t="s">
        <v>628</v>
      </c>
      <c r="B946" s="75" t="s">
        <v>1084</v>
      </c>
      <c r="C946" s="74" t="s">
        <v>24</v>
      </c>
      <c r="D946" s="74" t="s">
        <v>1085</v>
      </c>
      <c r="E946" s="151" t="s">
        <v>631</v>
      </c>
      <c r="F946" s="151"/>
      <c r="G946" s="76" t="s">
        <v>117</v>
      </c>
      <c r="H946" s="77">
        <v>1</v>
      </c>
      <c r="I946" s="78">
        <v>79.900000000000006</v>
      </c>
      <c r="J946" s="78">
        <v>79.900000000000006</v>
      </c>
    </row>
    <row r="947" spans="1:10">
      <c r="A947" s="79"/>
      <c r="B947" s="79"/>
      <c r="C947" s="79"/>
      <c r="D947" s="79"/>
      <c r="E947" s="79" t="s">
        <v>639</v>
      </c>
      <c r="F947" s="80">
        <v>5.9</v>
      </c>
      <c r="G947" s="79" t="s">
        <v>640</v>
      </c>
      <c r="H947" s="80">
        <v>0</v>
      </c>
      <c r="I947" s="79" t="s">
        <v>641</v>
      </c>
      <c r="J947" s="80">
        <v>5.9</v>
      </c>
    </row>
    <row r="948" spans="1:10">
      <c r="A948" s="79"/>
      <c r="B948" s="79"/>
      <c r="C948" s="79"/>
      <c r="D948" s="79"/>
      <c r="E948" s="79" t="s">
        <v>642</v>
      </c>
      <c r="F948" s="80">
        <v>25.58</v>
      </c>
      <c r="G948" s="79"/>
      <c r="H948" s="152" t="s">
        <v>643</v>
      </c>
      <c r="I948" s="152"/>
      <c r="J948" s="80">
        <v>114.35</v>
      </c>
    </row>
    <row r="949" spans="1:10" ht="30" customHeight="1" thickBot="1">
      <c r="A949" s="81"/>
      <c r="B949" s="81"/>
      <c r="C949" s="81"/>
      <c r="D949" s="81"/>
      <c r="E949" s="81"/>
      <c r="F949" s="81"/>
      <c r="G949" s="81" t="s">
        <v>644</v>
      </c>
      <c r="H949" s="82">
        <v>23</v>
      </c>
      <c r="I949" s="81" t="s">
        <v>645</v>
      </c>
      <c r="J949" s="83">
        <v>2630.05</v>
      </c>
    </row>
    <row r="950" spans="1:10" ht="1.1499999999999999" customHeight="1" thickTop="1">
      <c r="A950" s="84"/>
      <c r="B950" s="84"/>
      <c r="C950" s="84"/>
      <c r="D950" s="84"/>
      <c r="E950" s="84"/>
      <c r="F950" s="84"/>
      <c r="G950" s="84"/>
      <c r="H950" s="84"/>
      <c r="I950" s="84"/>
      <c r="J950" s="84"/>
    </row>
    <row r="951" spans="1:10" ht="18" customHeight="1">
      <c r="A951" s="61" t="s">
        <v>292</v>
      </c>
      <c r="B951" s="62" t="s">
        <v>4</v>
      </c>
      <c r="C951" s="61" t="s">
        <v>5</v>
      </c>
      <c r="D951" s="61" t="s">
        <v>6</v>
      </c>
      <c r="E951" s="153" t="s">
        <v>615</v>
      </c>
      <c r="F951" s="153"/>
      <c r="G951" s="63" t="s">
        <v>7</v>
      </c>
      <c r="H951" s="62" t="s">
        <v>8</v>
      </c>
      <c r="I951" s="62" t="s">
        <v>9</v>
      </c>
      <c r="J951" s="62" t="s">
        <v>11</v>
      </c>
    </row>
    <row r="952" spans="1:10" ht="24" customHeight="1">
      <c r="A952" s="64" t="s">
        <v>616</v>
      </c>
      <c r="B952" s="65" t="s">
        <v>293</v>
      </c>
      <c r="C952" s="64" t="s">
        <v>24</v>
      </c>
      <c r="D952" s="64" t="s">
        <v>294</v>
      </c>
      <c r="E952" s="156" t="s">
        <v>646</v>
      </c>
      <c r="F952" s="156"/>
      <c r="G952" s="66" t="s">
        <v>117</v>
      </c>
      <c r="H952" s="67">
        <v>1</v>
      </c>
      <c r="I952" s="68">
        <v>115.79</v>
      </c>
      <c r="J952" s="68">
        <v>115.79</v>
      </c>
    </row>
    <row r="953" spans="1:10" ht="24" customHeight="1">
      <c r="A953" s="69" t="s">
        <v>618</v>
      </c>
      <c r="B953" s="70" t="s">
        <v>680</v>
      </c>
      <c r="C953" s="69" t="s">
        <v>24</v>
      </c>
      <c r="D953" s="69" t="s">
        <v>681</v>
      </c>
      <c r="E953" s="150" t="s">
        <v>646</v>
      </c>
      <c r="F953" s="150"/>
      <c r="G953" s="71" t="s">
        <v>622</v>
      </c>
      <c r="H953" s="72">
        <v>0.4</v>
      </c>
      <c r="I953" s="73">
        <v>24.61</v>
      </c>
      <c r="J953" s="73">
        <v>9.84</v>
      </c>
    </row>
    <row r="954" spans="1:10" ht="24" customHeight="1">
      <c r="A954" s="69" t="s">
        <v>618</v>
      </c>
      <c r="B954" s="70" t="s">
        <v>870</v>
      </c>
      <c r="C954" s="69" t="s">
        <v>24</v>
      </c>
      <c r="D954" s="69" t="s">
        <v>871</v>
      </c>
      <c r="E954" s="150" t="s">
        <v>646</v>
      </c>
      <c r="F954" s="150"/>
      <c r="G954" s="71" t="s">
        <v>622</v>
      </c>
      <c r="H954" s="72">
        <v>0.4</v>
      </c>
      <c r="I954" s="73">
        <v>19.78</v>
      </c>
      <c r="J954" s="73">
        <v>7.91</v>
      </c>
    </row>
    <row r="955" spans="1:10" ht="24" customHeight="1">
      <c r="A955" s="74" t="s">
        <v>628</v>
      </c>
      <c r="B955" s="75" t="s">
        <v>1086</v>
      </c>
      <c r="C955" s="74" t="s">
        <v>24</v>
      </c>
      <c r="D955" s="74" t="s">
        <v>1087</v>
      </c>
      <c r="E955" s="151" t="s">
        <v>631</v>
      </c>
      <c r="F955" s="151"/>
      <c r="G955" s="76" t="s">
        <v>117</v>
      </c>
      <c r="H955" s="77">
        <v>1</v>
      </c>
      <c r="I955" s="78">
        <v>98.04</v>
      </c>
      <c r="J955" s="78">
        <v>98.04</v>
      </c>
    </row>
    <row r="956" spans="1:10">
      <c r="A956" s="79"/>
      <c r="B956" s="79"/>
      <c r="C956" s="79"/>
      <c r="D956" s="79"/>
      <c r="E956" s="79" t="s">
        <v>639</v>
      </c>
      <c r="F956" s="80">
        <v>11.81</v>
      </c>
      <c r="G956" s="79" t="s">
        <v>640</v>
      </c>
      <c r="H956" s="80">
        <v>0</v>
      </c>
      <c r="I956" s="79" t="s">
        <v>641</v>
      </c>
      <c r="J956" s="80">
        <v>11.81</v>
      </c>
    </row>
    <row r="957" spans="1:10">
      <c r="A957" s="79"/>
      <c r="B957" s="79"/>
      <c r="C957" s="79"/>
      <c r="D957" s="79"/>
      <c r="E957" s="79" t="s">
        <v>642</v>
      </c>
      <c r="F957" s="80">
        <v>33.369999999999997</v>
      </c>
      <c r="G957" s="79"/>
      <c r="H957" s="152" t="s">
        <v>643</v>
      </c>
      <c r="I957" s="152"/>
      <c r="J957" s="80">
        <v>149.16</v>
      </c>
    </row>
    <row r="958" spans="1:10" ht="30" customHeight="1" thickBot="1">
      <c r="A958" s="81"/>
      <c r="B958" s="81"/>
      <c r="C958" s="81"/>
      <c r="D958" s="81"/>
      <c r="E958" s="81"/>
      <c r="F958" s="81"/>
      <c r="G958" s="81" t="s">
        <v>644</v>
      </c>
      <c r="H958" s="82">
        <v>23</v>
      </c>
      <c r="I958" s="81" t="s">
        <v>645</v>
      </c>
      <c r="J958" s="83">
        <v>3430.68</v>
      </c>
    </row>
    <row r="959" spans="1:10" ht="1.1499999999999999" customHeight="1" thickTop="1">
      <c r="A959" s="84"/>
      <c r="B959" s="84"/>
      <c r="C959" s="84"/>
      <c r="D959" s="84"/>
      <c r="E959" s="84"/>
      <c r="F959" s="84"/>
      <c r="G959" s="84"/>
      <c r="H959" s="84"/>
      <c r="I959" s="84"/>
      <c r="J959" s="84"/>
    </row>
    <row r="960" spans="1:10" ht="18" customHeight="1">
      <c r="A960" s="61" t="s">
        <v>295</v>
      </c>
      <c r="B960" s="62" t="s">
        <v>4</v>
      </c>
      <c r="C960" s="61" t="s">
        <v>5</v>
      </c>
      <c r="D960" s="61" t="s">
        <v>6</v>
      </c>
      <c r="E960" s="153" t="s">
        <v>615</v>
      </c>
      <c r="F960" s="153"/>
      <c r="G960" s="63" t="s">
        <v>7</v>
      </c>
      <c r="H960" s="62" t="s">
        <v>8</v>
      </c>
      <c r="I960" s="62" t="s">
        <v>9</v>
      </c>
      <c r="J960" s="62" t="s">
        <v>11</v>
      </c>
    </row>
    <row r="961" spans="1:10" ht="24" customHeight="1">
      <c r="A961" s="64" t="s">
        <v>616</v>
      </c>
      <c r="B961" s="65" t="s">
        <v>296</v>
      </c>
      <c r="C961" s="64" t="s">
        <v>24</v>
      </c>
      <c r="D961" s="64" t="s">
        <v>297</v>
      </c>
      <c r="E961" s="156" t="s">
        <v>646</v>
      </c>
      <c r="F961" s="156"/>
      <c r="G961" s="66" t="s">
        <v>117</v>
      </c>
      <c r="H961" s="67">
        <v>1</v>
      </c>
      <c r="I961" s="68">
        <v>973.36</v>
      </c>
      <c r="J961" s="68">
        <v>973.36</v>
      </c>
    </row>
    <row r="962" spans="1:10" ht="25.9" customHeight="1">
      <c r="A962" s="69" t="s">
        <v>618</v>
      </c>
      <c r="B962" s="70" t="s">
        <v>1066</v>
      </c>
      <c r="C962" s="69" t="s">
        <v>24</v>
      </c>
      <c r="D962" s="69" t="s">
        <v>1067</v>
      </c>
      <c r="E962" s="150" t="s">
        <v>646</v>
      </c>
      <c r="F962" s="150"/>
      <c r="G962" s="71" t="s">
        <v>622</v>
      </c>
      <c r="H962" s="72">
        <v>3</v>
      </c>
      <c r="I962" s="73">
        <v>23.87</v>
      </c>
      <c r="J962" s="73">
        <v>71.61</v>
      </c>
    </row>
    <row r="963" spans="1:10" ht="25.9" customHeight="1">
      <c r="A963" s="69" t="s">
        <v>618</v>
      </c>
      <c r="B963" s="70" t="s">
        <v>1068</v>
      </c>
      <c r="C963" s="69" t="s">
        <v>24</v>
      </c>
      <c r="D963" s="69" t="s">
        <v>1069</v>
      </c>
      <c r="E963" s="150" t="s">
        <v>646</v>
      </c>
      <c r="F963" s="150"/>
      <c r="G963" s="71" t="s">
        <v>622</v>
      </c>
      <c r="H963" s="72">
        <v>3</v>
      </c>
      <c r="I963" s="73">
        <v>19.149999999999999</v>
      </c>
      <c r="J963" s="73">
        <v>57.45</v>
      </c>
    </row>
    <row r="964" spans="1:10" ht="24" customHeight="1">
      <c r="A964" s="74" t="s">
        <v>628</v>
      </c>
      <c r="B964" s="75" t="s">
        <v>1070</v>
      </c>
      <c r="C964" s="74" t="s">
        <v>24</v>
      </c>
      <c r="D964" s="74" t="s">
        <v>1071</v>
      </c>
      <c r="E964" s="151" t="s">
        <v>631</v>
      </c>
      <c r="F964" s="151"/>
      <c r="G964" s="76" t="s">
        <v>35</v>
      </c>
      <c r="H964" s="77">
        <v>2.2599999999999998</v>
      </c>
      <c r="I964" s="78">
        <v>0.37</v>
      </c>
      <c r="J964" s="78">
        <v>0.83</v>
      </c>
    </row>
    <row r="965" spans="1:10" ht="24" customHeight="1">
      <c r="A965" s="74" t="s">
        <v>628</v>
      </c>
      <c r="B965" s="75" t="s">
        <v>1072</v>
      </c>
      <c r="C965" s="74" t="s">
        <v>24</v>
      </c>
      <c r="D965" s="74" t="s">
        <v>1073</v>
      </c>
      <c r="E965" s="151" t="s">
        <v>631</v>
      </c>
      <c r="F965" s="151"/>
      <c r="G965" s="76" t="s">
        <v>117</v>
      </c>
      <c r="H965" s="77">
        <v>2</v>
      </c>
      <c r="I965" s="78">
        <v>7.58</v>
      </c>
      <c r="J965" s="78">
        <v>15.16</v>
      </c>
    </row>
    <row r="966" spans="1:10" ht="24" customHeight="1">
      <c r="A966" s="74" t="s">
        <v>628</v>
      </c>
      <c r="B966" s="75" t="s">
        <v>1088</v>
      </c>
      <c r="C966" s="74" t="s">
        <v>24</v>
      </c>
      <c r="D966" s="74" t="s">
        <v>1089</v>
      </c>
      <c r="E966" s="151" t="s">
        <v>631</v>
      </c>
      <c r="F966" s="151"/>
      <c r="G966" s="76" t="s">
        <v>117</v>
      </c>
      <c r="H966" s="77">
        <v>1</v>
      </c>
      <c r="I966" s="78">
        <v>85.53</v>
      </c>
      <c r="J966" s="78">
        <v>85.53</v>
      </c>
    </row>
    <row r="967" spans="1:10" ht="24" customHeight="1">
      <c r="A967" s="74" t="s">
        <v>628</v>
      </c>
      <c r="B967" s="75" t="s">
        <v>1090</v>
      </c>
      <c r="C967" s="74" t="s">
        <v>24</v>
      </c>
      <c r="D967" s="74" t="s">
        <v>1091</v>
      </c>
      <c r="E967" s="151" t="s">
        <v>631</v>
      </c>
      <c r="F967" s="151"/>
      <c r="G967" s="76" t="s">
        <v>117</v>
      </c>
      <c r="H967" s="77">
        <v>1</v>
      </c>
      <c r="I967" s="78">
        <v>12</v>
      </c>
      <c r="J967" s="78">
        <v>12</v>
      </c>
    </row>
    <row r="968" spans="1:10" ht="24" customHeight="1">
      <c r="A968" s="74" t="s">
        <v>628</v>
      </c>
      <c r="B968" s="75" t="s">
        <v>1092</v>
      </c>
      <c r="C968" s="74" t="s">
        <v>24</v>
      </c>
      <c r="D968" s="74" t="s">
        <v>1093</v>
      </c>
      <c r="E968" s="151" t="s">
        <v>631</v>
      </c>
      <c r="F968" s="151"/>
      <c r="G968" s="76" t="s">
        <v>117</v>
      </c>
      <c r="H968" s="77">
        <v>1</v>
      </c>
      <c r="I968" s="78">
        <v>13.26</v>
      </c>
      <c r="J968" s="78">
        <v>13.26</v>
      </c>
    </row>
    <row r="969" spans="1:10" ht="24" customHeight="1">
      <c r="A969" s="74" t="s">
        <v>628</v>
      </c>
      <c r="B969" s="75" t="s">
        <v>1094</v>
      </c>
      <c r="C969" s="74" t="s">
        <v>24</v>
      </c>
      <c r="D969" s="74" t="s">
        <v>1095</v>
      </c>
      <c r="E969" s="151" t="s">
        <v>631</v>
      </c>
      <c r="F969" s="151"/>
      <c r="G969" s="76" t="s">
        <v>117</v>
      </c>
      <c r="H969" s="77">
        <v>1</v>
      </c>
      <c r="I969" s="78">
        <v>717.52</v>
      </c>
      <c r="J969" s="78">
        <v>717.52</v>
      </c>
    </row>
    <row r="970" spans="1:10">
      <c r="A970" s="79"/>
      <c r="B970" s="79"/>
      <c r="C970" s="79"/>
      <c r="D970" s="79"/>
      <c r="E970" s="79" t="s">
        <v>639</v>
      </c>
      <c r="F970" s="80">
        <v>88.62</v>
      </c>
      <c r="G970" s="79" t="s">
        <v>640</v>
      </c>
      <c r="H970" s="80">
        <v>0</v>
      </c>
      <c r="I970" s="79" t="s">
        <v>641</v>
      </c>
      <c r="J970" s="80">
        <v>88.62</v>
      </c>
    </row>
    <row r="971" spans="1:10">
      <c r="A971" s="79"/>
      <c r="B971" s="79"/>
      <c r="C971" s="79"/>
      <c r="D971" s="79"/>
      <c r="E971" s="79" t="s">
        <v>642</v>
      </c>
      <c r="F971" s="80">
        <v>280.52</v>
      </c>
      <c r="G971" s="79"/>
      <c r="H971" s="152" t="s">
        <v>643</v>
      </c>
      <c r="I971" s="152"/>
      <c r="J971" s="80">
        <v>1253.8800000000001</v>
      </c>
    </row>
    <row r="972" spans="1:10" ht="30" customHeight="1" thickBot="1">
      <c r="A972" s="81"/>
      <c r="B972" s="81"/>
      <c r="C972" s="81"/>
      <c r="D972" s="81"/>
      <c r="E972" s="81"/>
      <c r="F972" s="81"/>
      <c r="G972" s="81" t="s">
        <v>644</v>
      </c>
      <c r="H972" s="82">
        <v>1</v>
      </c>
      <c r="I972" s="81" t="s">
        <v>645</v>
      </c>
      <c r="J972" s="83">
        <v>1253.8800000000001</v>
      </c>
    </row>
    <row r="973" spans="1:10" ht="1.1499999999999999" customHeight="1" thickTop="1">
      <c r="A973" s="84"/>
      <c r="B973" s="84"/>
      <c r="C973" s="84"/>
      <c r="D973" s="84"/>
      <c r="E973" s="84"/>
      <c r="F973" s="84"/>
      <c r="G973" s="84"/>
      <c r="H973" s="84"/>
      <c r="I973" s="84"/>
      <c r="J973" s="84"/>
    </row>
    <row r="974" spans="1:10" ht="18" customHeight="1">
      <c r="A974" s="61" t="s">
        <v>298</v>
      </c>
      <c r="B974" s="62" t="s">
        <v>4</v>
      </c>
      <c r="C974" s="61" t="s">
        <v>5</v>
      </c>
      <c r="D974" s="61" t="s">
        <v>6</v>
      </c>
      <c r="E974" s="153" t="s">
        <v>615</v>
      </c>
      <c r="F974" s="153"/>
      <c r="G974" s="63" t="s">
        <v>7</v>
      </c>
      <c r="H974" s="62" t="s">
        <v>8</v>
      </c>
      <c r="I974" s="62" t="s">
        <v>9</v>
      </c>
      <c r="J974" s="62" t="s">
        <v>11</v>
      </c>
    </row>
    <row r="975" spans="1:10" ht="24" customHeight="1">
      <c r="A975" s="64" t="s">
        <v>616</v>
      </c>
      <c r="B975" s="65" t="s">
        <v>299</v>
      </c>
      <c r="C975" s="64" t="s">
        <v>24</v>
      </c>
      <c r="D975" s="64" t="s">
        <v>300</v>
      </c>
      <c r="E975" s="156" t="s">
        <v>646</v>
      </c>
      <c r="F975" s="156"/>
      <c r="G975" s="66" t="s">
        <v>117</v>
      </c>
      <c r="H975" s="67">
        <v>1</v>
      </c>
      <c r="I975" s="68">
        <v>5145.0200000000004</v>
      </c>
      <c r="J975" s="68">
        <v>5145.0200000000004</v>
      </c>
    </row>
    <row r="976" spans="1:10" ht="25.9" customHeight="1">
      <c r="A976" s="69" t="s">
        <v>618</v>
      </c>
      <c r="B976" s="70" t="s">
        <v>1066</v>
      </c>
      <c r="C976" s="69" t="s">
        <v>24</v>
      </c>
      <c r="D976" s="69" t="s">
        <v>1067</v>
      </c>
      <c r="E976" s="150" t="s">
        <v>646</v>
      </c>
      <c r="F976" s="150"/>
      <c r="G976" s="71" t="s">
        <v>622</v>
      </c>
      <c r="H976" s="72">
        <v>1.5</v>
      </c>
      <c r="I976" s="73">
        <v>23.87</v>
      </c>
      <c r="J976" s="73">
        <v>35.799999999999997</v>
      </c>
    </row>
    <row r="977" spans="1:10" ht="24" customHeight="1">
      <c r="A977" s="69" t="s">
        <v>618</v>
      </c>
      <c r="B977" s="70" t="s">
        <v>680</v>
      </c>
      <c r="C977" s="69" t="s">
        <v>24</v>
      </c>
      <c r="D977" s="69" t="s">
        <v>681</v>
      </c>
      <c r="E977" s="150" t="s">
        <v>646</v>
      </c>
      <c r="F977" s="150"/>
      <c r="G977" s="71" t="s">
        <v>622</v>
      </c>
      <c r="H977" s="72">
        <v>1.5</v>
      </c>
      <c r="I977" s="73">
        <v>24.61</v>
      </c>
      <c r="J977" s="73">
        <v>36.909999999999997</v>
      </c>
    </row>
    <row r="978" spans="1:10" ht="25.9" customHeight="1">
      <c r="A978" s="69" t="s">
        <v>618</v>
      </c>
      <c r="B978" s="70" t="s">
        <v>1068</v>
      </c>
      <c r="C978" s="69" t="s">
        <v>24</v>
      </c>
      <c r="D978" s="69" t="s">
        <v>1069</v>
      </c>
      <c r="E978" s="150" t="s">
        <v>646</v>
      </c>
      <c r="F978" s="150"/>
      <c r="G978" s="71" t="s">
        <v>622</v>
      </c>
      <c r="H978" s="72">
        <v>2</v>
      </c>
      <c r="I978" s="73">
        <v>19.149999999999999</v>
      </c>
      <c r="J978" s="73">
        <v>38.299999999999997</v>
      </c>
    </row>
    <row r="979" spans="1:10" ht="24" customHeight="1">
      <c r="A979" s="74" t="s">
        <v>628</v>
      </c>
      <c r="B979" s="75" t="s">
        <v>1070</v>
      </c>
      <c r="C979" s="74" t="s">
        <v>24</v>
      </c>
      <c r="D979" s="74" t="s">
        <v>1071</v>
      </c>
      <c r="E979" s="151" t="s">
        <v>631</v>
      </c>
      <c r="F979" s="151"/>
      <c r="G979" s="76" t="s">
        <v>35</v>
      </c>
      <c r="H979" s="77">
        <v>3</v>
      </c>
      <c r="I979" s="78">
        <v>0.37</v>
      </c>
      <c r="J979" s="78">
        <v>1.1100000000000001</v>
      </c>
    </row>
    <row r="980" spans="1:10" ht="24" customHeight="1">
      <c r="A980" s="74" t="s">
        <v>628</v>
      </c>
      <c r="B980" s="75" t="s">
        <v>1096</v>
      </c>
      <c r="C980" s="74" t="s">
        <v>24</v>
      </c>
      <c r="D980" s="74" t="s">
        <v>1097</v>
      </c>
      <c r="E980" s="151" t="s">
        <v>631</v>
      </c>
      <c r="F980" s="151"/>
      <c r="G980" s="76" t="s">
        <v>117</v>
      </c>
      <c r="H980" s="77">
        <v>1</v>
      </c>
      <c r="I980" s="78">
        <v>299.89999999999998</v>
      </c>
      <c r="J980" s="78">
        <v>299.89999999999998</v>
      </c>
    </row>
    <row r="981" spans="1:10" ht="24" customHeight="1">
      <c r="A981" s="74" t="s">
        <v>628</v>
      </c>
      <c r="B981" s="75" t="s">
        <v>1098</v>
      </c>
      <c r="C981" s="74" t="s">
        <v>24</v>
      </c>
      <c r="D981" s="74" t="s">
        <v>1099</v>
      </c>
      <c r="E981" s="151" t="s">
        <v>631</v>
      </c>
      <c r="F981" s="151"/>
      <c r="G981" s="76" t="s">
        <v>117</v>
      </c>
      <c r="H981" s="77">
        <v>1</v>
      </c>
      <c r="I981" s="78">
        <v>4453</v>
      </c>
      <c r="J981" s="78">
        <v>4453</v>
      </c>
    </row>
    <row r="982" spans="1:10" ht="24" customHeight="1">
      <c r="A982" s="74" t="s">
        <v>628</v>
      </c>
      <c r="B982" s="75" t="s">
        <v>1100</v>
      </c>
      <c r="C982" s="74" t="s">
        <v>24</v>
      </c>
      <c r="D982" s="74" t="s">
        <v>1101</v>
      </c>
      <c r="E982" s="151" t="s">
        <v>631</v>
      </c>
      <c r="F982" s="151"/>
      <c r="G982" s="76" t="s">
        <v>117</v>
      </c>
      <c r="H982" s="77">
        <v>4</v>
      </c>
      <c r="I982" s="78">
        <v>70</v>
      </c>
      <c r="J982" s="78">
        <v>280</v>
      </c>
    </row>
    <row r="983" spans="1:10">
      <c r="A983" s="79"/>
      <c r="B983" s="79"/>
      <c r="C983" s="79"/>
      <c r="D983" s="79"/>
      <c r="E983" s="79" t="s">
        <v>639</v>
      </c>
      <c r="F983" s="80">
        <v>76.290000000000006</v>
      </c>
      <c r="G983" s="79" t="s">
        <v>640</v>
      </c>
      <c r="H983" s="80">
        <v>0</v>
      </c>
      <c r="I983" s="79" t="s">
        <v>641</v>
      </c>
      <c r="J983" s="80">
        <v>76.290000000000006</v>
      </c>
    </row>
    <row r="984" spans="1:10">
      <c r="A984" s="79"/>
      <c r="B984" s="79"/>
      <c r="C984" s="79"/>
      <c r="D984" s="79"/>
      <c r="E984" s="79" t="s">
        <v>642</v>
      </c>
      <c r="F984" s="80">
        <v>1482.79</v>
      </c>
      <c r="G984" s="79"/>
      <c r="H984" s="152" t="s">
        <v>643</v>
      </c>
      <c r="I984" s="152"/>
      <c r="J984" s="80">
        <v>6627.81</v>
      </c>
    </row>
    <row r="985" spans="1:10" ht="30" customHeight="1" thickBot="1">
      <c r="A985" s="81"/>
      <c r="B985" s="81"/>
      <c r="C985" s="81"/>
      <c r="D985" s="81"/>
      <c r="E985" s="81"/>
      <c r="F985" s="81"/>
      <c r="G985" s="81" t="s">
        <v>644</v>
      </c>
      <c r="H985" s="82">
        <v>1</v>
      </c>
      <c r="I985" s="81" t="s">
        <v>645</v>
      </c>
      <c r="J985" s="83">
        <v>6627.81</v>
      </c>
    </row>
    <row r="986" spans="1:10" ht="1.1499999999999999" customHeight="1" thickTop="1">
      <c r="A986" s="84"/>
      <c r="B986" s="84"/>
      <c r="C986" s="84"/>
      <c r="D986" s="84"/>
      <c r="E986" s="84"/>
      <c r="F986" s="84"/>
      <c r="G986" s="84"/>
      <c r="H986" s="84"/>
      <c r="I986" s="84"/>
      <c r="J986" s="84"/>
    </row>
    <row r="987" spans="1:10" ht="18" customHeight="1">
      <c r="A987" s="61" t="s">
        <v>301</v>
      </c>
      <c r="B987" s="62" t="s">
        <v>4</v>
      </c>
      <c r="C987" s="61" t="s">
        <v>5</v>
      </c>
      <c r="D987" s="61" t="s">
        <v>6</v>
      </c>
      <c r="E987" s="153" t="s">
        <v>615</v>
      </c>
      <c r="F987" s="153"/>
      <c r="G987" s="63" t="s">
        <v>7</v>
      </c>
      <c r="H987" s="62" t="s">
        <v>8</v>
      </c>
      <c r="I987" s="62" t="s">
        <v>9</v>
      </c>
      <c r="J987" s="62" t="s">
        <v>11</v>
      </c>
    </row>
    <row r="988" spans="1:10" ht="25.9" customHeight="1">
      <c r="A988" s="64" t="s">
        <v>616</v>
      </c>
      <c r="B988" s="65" t="s">
        <v>302</v>
      </c>
      <c r="C988" s="64" t="s">
        <v>24</v>
      </c>
      <c r="D988" s="64" t="s">
        <v>303</v>
      </c>
      <c r="E988" s="156" t="s">
        <v>646</v>
      </c>
      <c r="F988" s="156"/>
      <c r="G988" s="66" t="s">
        <v>117</v>
      </c>
      <c r="H988" s="67">
        <v>1</v>
      </c>
      <c r="I988" s="68">
        <v>4681.3</v>
      </c>
      <c r="J988" s="68">
        <v>4681.3</v>
      </c>
    </row>
    <row r="989" spans="1:10" ht="24" customHeight="1">
      <c r="A989" s="69" t="s">
        <v>618</v>
      </c>
      <c r="B989" s="70" t="s">
        <v>1102</v>
      </c>
      <c r="C989" s="69" t="s">
        <v>24</v>
      </c>
      <c r="D989" s="69" t="s">
        <v>1103</v>
      </c>
      <c r="E989" s="150" t="s">
        <v>646</v>
      </c>
      <c r="F989" s="150"/>
      <c r="G989" s="71" t="s">
        <v>19</v>
      </c>
      <c r="H989" s="72">
        <v>1.3</v>
      </c>
      <c r="I989" s="73">
        <v>131.07</v>
      </c>
      <c r="J989" s="73">
        <v>170.39</v>
      </c>
    </row>
    <row r="990" spans="1:10" ht="24" customHeight="1">
      <c r="A990" s="69" t="s">
        <v>618</v>
      </c>
      <c r="B990" s="70" t="s">
        <v>416</v>
      </c>
      <c r="C990" s="69" t="s">
        <v>24</v>
      </c>
      <c r="D990" s="69" t="s">
        <v>417</v>
      </c>
      <c r="E990" s="150" t="s">
        <v>646</v>
      </c>
      <c r="F990" s="150"/>
      <c r="G990" s="71" t="s">
        <v>19</v>
      </c>
      <c r="H990" s="72">
        <v>1.62</v>
      </c>
      <c r="I990" s="73">
        <v>103.76</v>
      </c>
      <c r="J990" s="73">
        <v>168.09</v>
      </c>
    </row>
    <row r="991" spans="1:10" ht="25.9" customHeight="1">
      <c r="A991" s="69" t="s">
        <v>618</v>
      </c>
      <c r="B991" s="70" t="s">
        <v>1104</v>
      </c>
      <c r="C991" s="69" t="s">
        <v>24</v>
      </c>
      <c r="D991" s="69" t="s">
        <v>1105</v>
      </c>
      <c r="E991" s="150" t="s">
        <v>646</v>
      </c>
      <c r="F991" s="150"/>
      <c r="G991" s="71" t="s">
        <v>60</v>
      </c>
      <c r="H991" s="72">
        <v>0.09</v>
      </c>
      <c r="I991" s="73">
        <v>885.86</v>
      </c>
      <c r="J991" s="73">
        <v>79.72</v>
      </c>
    </row>
    <row r="992" spans="1:10" ht="24" customHeight="1">
      <c r="A992" s="69" t="s">
        <v>618</v>
      </c>
      <c r="B992" s="70" t="s">
        <v>1106</v>
      </c>
      <c r="C992" s="69" t="s">
        <v>24</v>
      </c>
      <c r="D992" s="69" t="s">
        <v>1107</v>
      </c>
      <c r="E992" s="150" t="s">
        <v>646</v>
      </c>
      <c r="F992" s="150"/>
      <c r="G992" s="71" t="s">
        <v>19</v>
      </c>
      <c r="H992" s="72">
        <v>5.52</v>
      </c>
      <c r="I992" s="73">
        <v>35.82</v>
      </c>
      <c r="J992" s="73">
        <v>197.72</v>
      </c>
    </row>
    <row r="993" spans="1:10" ht="24" customHeight="1">
      <c r="A993" s="69" t="s">
        <v>618</v>
      </c>
      <c r="B993" s="70" t="s">
        <v>1108</v>
      </c>
      <c r="C993" s="69" t="s">
        <v>24</v>
      </c>
      <c r="D993" s="69" t="s">
        <v>1109</v>
      </c>
      <c r="E993" s="150" t="s">
        <v>646</v>
      </c>
      <c r="F993" s="150"/>
      <c r="G993" s="71" t="s">
        <v>19</v>
      </c>
      <c r="H993" s="72">
        <v>3.51</v>
      </c>
      <c r="I993" s="73">
        <v>14.22</v>
      </c>
      <c r="J993" s="73">
        <v>49.91</v>
      </c>
    </row>
    <row r="994" spans="1:10" ht="25.9" customHeight="1">
      <c r="A994" s="69" t="s">
        <v>618</v>
      </c>
      <c r="B994" s="70" t="s">
        <v>1110</v>
      </c>
      <c r="C994" s="69" t="s">
        <v>24</v>
      </c>
      <c r="D994" s="69" t="s">
        <v>1111</v>
      </c>
      <c r="E994" s="150" t="s">
        <v>646</v>
      </c>
      <c r="F994" s="150"/>
      <c r="G994" s="71" t="s">
        <v>19</v>
      </c>
      <c r="H994" s="72">
        <v>2.4</v>
      </c>
      <c r="I994" s="73">
        <v>568.19000000000005</v>
      </c>
      <c r="J994" s="73">
        <v>1363.65</v>
      </c>
    </row>
    <row r="995" spans="1:10" ht="24" customHeight="1">
      <c r="A995" s="69" t="s">
        <v>618</v>
      </c>
      <c r="B995" s="70" t="s">
        <v>1112</v>
      </c>
      <c r="C995" s="69" t="s">
        <v>24</v>
      </c>
      <c r="D995" s="69" t="s">
        <v>1113</v>
      </c>
      <c r="E995" s="150" t="s">
        <v>646</v>
      </c>
      <c r="F995" s="150"/>
      <c r="G995" s="71" t="s">
        <v>19</v>
      </c>
      <c r="H995" s="72">
        <v>5.52</v>
      </c>
      <c r="I995" s="73">
        <v>75.760000000000005</v>
      </c>
      <c r="J995" s="73">
        <v>418.19</v>
      </c>
    </row>
    <row r="996" spans="1:10" ht="25.9" customHeight="1">
      <c r="A996" s="69" t="s">
        <v>618</v>
      </c>
      <c r="B996" s="70" t="s">
        <v>1114</v>
      </c>
      <c r="C996" s="69" t="s">
        <v>24</v>
      </c>
      <c r="D996" s="69" t="s">
        <v>1115</v>
      </c>
      <c r="E996" s="150" t="s">
        <v>646</v>
      </c>
      <c r="F996" s="150"/>
      <c r="G996" s="71" t="s">
        <v>60</v>
      </c>
      <c r="H996" s="72">
        <v>0.13</v>
      </c>
      <c r="I996" s="73">
        <v>899.76</v>
      </c>
      <c r="J996" s="73">
        <v>116.96</v>
      </c>
    </row>
    <row r="997" spans="1:10" ht="24" customHeight="1">
      <c r="A997" s="69" t="s">
        <v>618</v>
      </c>
      <c r="B997" s="70" t="s">
        <v>1116</v>
      </c>
      <c r="C997" s="69" t="s">
        <v>24</v>
      </c>
      <c r="D997" s="69" t="s">
        <v>1117</v>
      </c>
      <c r="E997" s="150" t="s">
        <v>646</v>
      </c>
      <c r="F997" s="150"/>
      <c r="G997" s="71" t="s">
        <v>638</v>
      </c>
      <c r="H997" s="72">
        <v>3.6</v>
      </c>
      <c r="I997" s="73">
        <v>15.75</v>
      </c>
      <c r="J997" s="73">
        <v>56.7</v>
      </c>
    </row>
    <row r="998" spans="1:10" ht="25.9" customHeight="1">
      <c r="A998" s="69" t="s">
        <v>618</v>
      </c>
      <c r="B998" s="70" t="s">
        <v>1118</v>
      </c>
      <c r="C998" s="69" t="s">
        <v>24</v>
      </c>
      <c r="D998" s="69" t="s">
        <v>1119</v>
      </c>
      <c r="E998" s="150" t="s">
        <v>646</v>
      </c>
      <c r="F998" s="150"/>
      <c r="G998" s="71" t="s">
        <v>117</v>
      </c>
      <c r="H998" s="72">
        <v>1</v>
      </c>
      <c r="I998" s="73">
        <v>2059.9699999999998</v>
      </c>
      <c r="J998" s="73">
        <v>2059.9699999999998</v>
      </c>
    </row>
    <row r="999" spans="1:10">
      <c r="A999" s="79"/>
      <c r="B999" s="79"/>
      <c r="C999" s="79"/>
      <c r="D999" s="79"/>
      <c r="E999" s="79" t="s">
        <v>639</v>
      </c>
      <c r="F999" s="80">
        <v>726.96</v>
      </c>
      <c r="G999" s="79" t="s">
        <v>640</v>
      </c>
      <c r="H999" s="80">
        <v>0</v>
      </c>
      <c r="I999" s="79" t="s">
        <v>641</v>
      </c>
      <c r="J999" s="80">
        <v>726.96</v>
      </c>
    </row>
    <row r="1000" spans="1:10">
      <c r="A1000" s="79"/>
      <c r="B1000" s="79"/>
      <c r="C1000" s="79"/>
      <c r="D1000" s="79"/>
      <c r="E1000" s="79" t="s">
        <v>642</v>
      </c>
      <c r="F1000" s="80">
        <v>1349.15</v>
      </c>
      <c r="G1000" s="79"/>
      <c r="H1000" s="152" t="s">
        <v>643</v>
      </c>
      <c r="I1000" s="152"/>
      <c r="J1000" s="80">
        <v>6030.45</v>
      </c>
    </row>
    <row r="1001" spans="1:10" ht="30" customHeight="1" thickBot="1">
      <c r="A1001" s="81"/>
      <c r="B1001" s="81"/>
      <c r="C1001" s="81"/>
      <c r="D1001" s="81"/>
      <c r="E1001" s="81"/>
      <c r="F1001" s="81"/>
      <c r="G1001" s="81" t="s">
        <v>644</v>
      </c>
      <c r="H1001" s="82">
        <v>1</v>
      </c>
      <c r="I1001" s="81" t="s">
        <v>645</v>
      </c>
      <c r="J1001" s="83">
        <v>6030.45</v>
      </c>
    </row>
    <row r="1002" spans="1:10" ht="1.1499999999999999" customHeight="1" thickTop="1">
      <c r="A1002" s="84"/>
      <c r="B1002" s="84"/>
      <c r="C1002" s="84"/>
      <c r="D1002" s="84"/>
      <c r="E1002" s="84"/>
      <c r="F1002" s="84"/>
      <c r="G1002" s="84"/>
      <c r="H1002" s="84"/>
      <c r="I1002" s="84"/>
      <c r="J1002" s="84"/>
    </row>
    <row r="1003" spans="1:10" ht="18" customHeight="1">
      <c r="A1003" s="61" t="s">
        <v>304</v>
      </c>
      <c r="B1003" s="62" t="s">
        <v>4</v>
      </c>
      <c r="C1003" s="61" t="s">
        <v>5</v>
      </c>
      <c r="D1003" s="61" t="s">
        <v>6</v>
      </c>
      <c r="E1003" s="153" t="s">
        <v>615</v>
      </c>
      <c r="F1003" s="153"/>
      <c r="G1003" s="63" t="s">
        <v>7</v>
      </c>
      <c r="H1003" s="62" t="s">
        <v>8</v>
      </c>
      <c r="I1003" s="62" t="s">
        <v>9</v>
      </c>
      <c r="J1003" s="62" t="s">
        <v>11</v>
      </c>
    </row>
    <row r="1004" spans="1:10" ht="24" customHeight="1">
      <c r="A1004" s="64" t="s">
        <v>616</v>
      </c>
      <c r="B1004" s="65" t="s">
        <v>305</v>
      </c>
      <c r="C1004" s="64" t="s">
        <v>24</v>
      </c>
      <c r="D1004" s="64" t="s">
        <v>306</v>
      </c>
      <c r="E1004" s="156" t="s">
        <v>646</v>
      </c>
      <c r="F1004" s="156"/>
      <c r="G1004" s="66" t="s">
        <v>35</v>
      </c>
      <c r="H1004" s="67">
        <v>1</v>
      </c>
      <c r="I1004" s="68">
        <v>300.69</v>
      </c>
      <c r="J1004" s="68">
        <v>300.69</v>
      </c>
    </row>
    <row r="1005" spans="1:10" ht="24" customHeight="1">
      <c r="A1005" s="69" t="s">
        <v>618</v>
      </c>
      <c r="B1005" s="70" t="s">
        <v>870</v>
      </c>
      <c r="C1005" s="69" t="s">
        <v>24</v>
      </c>
      <c r="D1005" s="69" t="s">
        <v>871</v>
      </c>
      <c r="E1005" s="150" t="s">
        <v>646</v>
      </c>
      <c r="F1005" s="150"/>
      <c r="G1005" s="71" t="s">
        <v>622</v>
      </c>
      <c r="H1005" s="72">
        <v>0.5</v>
      </c>
      <c r="I1005" s="73">
        <v>19.78</v>
      </c>
      <c r="J1005" s="73">
        <v>9.89</v>
      </c>
    </row>
    <row r="1006" spans="1:10" ht="24" customHeight="1">
      <c r="A1006" s="69" t="s">
        <v>618</v>
      </c>
      <c r="B1006" s="70" t="s">
        <v>680</v>
      </c>
      <c r="C1006" s="69" t="s">
        <v>24</v>
      </c>
      <c r="D1006" s="69" t="s">
        <v>681</v>
      </c>
      <c r="E1006" s="150" t="s">
        <v>646</v>
      </c>
      <c r="F1006" s="150"/>
      <c r="G1006" s="71" t="s">
        <v>622</v>
      </c>
      <c r="H1006" s="72">
        <v>0.5</v>
      </c>
      <c r="I1006" s="73">
        <v>24.61</v>
      </c>
      <c r="J1006" s="73">
        <v>12.3</v>
      </c>
    </row>
    <row r="1007" spans="1:10" ht="24" customHeight="1">
      <c r="A1007" s="69" t="s">
        <v>618</v>
      </c>
      <c r="B1007" s="70" t="s">
        <v>1120</v>
      </c>
      <c r="C1007" s="69" t="s">
        <v>24</v>
      </c>
      <c r="D1007" s="69" t="s">
        <v>1121</v>
      </c>
      <c r="E1007" s="150" t="s">
        <v>646</v>
      </c>
      <c r="F1007" s="150"/>
      <c r="G1007" s="71" t="s">
        <v>60</v>
      </c>
      <c r="H1007" s="72">
        <v>8.0000000000000002E-3</v>
      </c>
      <c r="I1007" s="73">
        <v>594.54999999999995</v>
      </c>
      <c r="J1007" s="73">
        <v>4.75</v>
      </c>
    </row>
    <row r="1008" spans="1:10" ht="24" customHeight="1">
      <c r="A1008" s="74" t="s">
        <v>628</v>
      </c>
      <c r="B1008" s="75" t="s">
        <v>1122</v>
      </c>
      <c r="C1008" s="74" t="s">
        <v>24</v>
      </c>
      <c r="D1008" s="74" t="s">
        <v>1123</v>
      </c>
      <c r="E1008" s="151" t="s">
        <v>631</v>
      </c>
      <c r="F1008" s="151"/>
      <c r="G1008" s="76" t="s">
        <v>35</v>
      </c>
      <c r="H1008" s="77">
        <v>1</v>
      </c>
      <c r="I1008" s="78">
        <v>273.75</v>
      </c>
      <c r="J1008" s="78">
        <v>273.75</v>
      </c>
    </row>
    <row r="1009" spans="1:10">
      <c r="A1009" s="79"/>
      <c r="B1009" s="79"/>
      <c r="C1009" s="79"/>
      <c r="D1009" s="79"/>
      <c r="E1009" s="79" t="s">
        <v>639</v>
      </c>
      <c r="F1009" s="80">
        <v>15.4</v>
      </c>
      <c r="G1009" s="79" t="s">
        <v>640</v>
      </c>
      <c r="H1009" s="80">
        <v>0</v>
      </c>
      <c r="I1009" s="79" t="s">
        <v>641</v>
      </c>
      <c r="J1009" s="80">
        <v>15.4</v>
      </c>
    </row>
    <row r="1010" spans="1:10">
      <c r="A1010" s="79"/>
      <c r="B1010" s="79"/>
      <c r="C1010" s="79"/>
      <c r="D1010" s="79"/>
      <c r="E1010" s="79" t="s">
        <v>642</v>
      </c>
      <c r="F1010" s="80">
        <v>86.65</v>
      </c>
      <c r="G1010" s="79"/>
      <c r="H1010" s="152" t="s">
        <v>643</v>
      </c>
      <c r="I1010" s="152"/>
      <c r="J1010" s="80">
        <v>387.34</v>
      </c>
    </row>
    <row r="1011" spans="1:10" ht="30" customHeight="1" thickBot="1">
      <c r="A1011" s="81"/>
      <c r="B1011" s="81"/>
      <c r="C1011" s="81"/>
      <c r="D1011" s="81"/>
      <c r="E1011" s="81"/>
      <c r="F1011" s="81"/>
      <c r="G1011" s="81" t="s">
        <v>644</v>
      </c>
      <c r="H1011" s="82">
        <v>17.399999999999999</v>
      </c>
      <c r="I1011" s="81" t="s">
        <v>645</v>
      </c>
      <c r="J1011" s="83">
        <v>6739.71</v>
      </c>
    </row>
    <row r="1012" spans="1:10" ht="1.1499999999999999" customHeight="1" thickTop="1">
      <c r="A1012" s="84"/>
      <c r="B1012" s="84"/>
      <c r="C1012" s="84"/>
      <c r="D1012" s="84"/>
      <c r="E1012" s="84"/>
      <c r="F1012" s="84"/>
      <c r="G1012" s="84"/>
      <c r="H1012" s="84"/>
      <c r="I1012" s="84"/>
      <c r="J1012" s="84"/>
    </row>
    <row r="1013" spans="1:10" ht="18" customHeight="1">
      <c r="A1013" s="61" t="s">
        <v>307</v>
      </c>
      <c r="B1013" s="62" t="s">
        <v>4</v>
      </c>
      <c r="C1013" s="61" t="s">
        <v>5</v>
      </c>
      <c r="D1013" s="61" t="s">
        <v>6</v>
      </c>
      <c r="E1013" s="153" t="s">
        <v>615</v>
      </c>
      <c r="F1013" s="153"/>
      <c r="G1013" s="63" t="s">
        <v>7</v>
      </c>
      <c r="H1013" s="62" t="s">
        <v>8</v>
      </c>
      <c r="I1013" s="62" t="s">
        <v>9</v>
      </c>
      <c r="J1013" s="62" t="s">
        <v>11</v>
      </c>
    </row>
    <row r="1014" spans="1:10" ht="25.9" customHeight="1">
      <c r="A1014" s="64" t="s">
        <v>616</v>
      </c>
      <c r="B1014" s="65" t="s">
        <v>308</v>
      </c>
      <c r="C1014" s="64" t="s">
        <v>24</v>
      </c>
      <c r="D1014" s="64" t="s">
        <v>309</v>
      </c>
      <c r="E1014" s="156" t="s">
        <v>646</v>
      </c>
      <c r="F1014" s="156"/>
      <c r="G1014" s="66" t="s">
        <v>117</v>
      </c>
      <c r="H1014" s="67">
        <v>1</v>
      </c>
      <c r="I1014" s="68">
        <v>335.04</v>
      </c>
      <c r="J1014" s="68">
        <v>335.04</v>
      </c>
    </row>
    <row r="1015" spans="1:10" ht="25.9" customHeight="1">
      <c r="A1015" s="69" t="s">
        <v>618</v>
      </c>
      <c r="B1015" s="70" t="s">
        <v>1066</v>
      </c>
      <c r="C1015" s="69" t="s">
        <v>24</v>
      </c>
      <c r="D1015" s="69" t="s">
        <v>1067</v>
      </c>
      <c r="E1015" s="150" t="s">
        <v>646</v>
      </c>
      <c r="F1015" s="150"/>
      <c r="G1015" s="71" t="s">
        <v>622</v>
      </c>
      <c r="H1015" s="72">
        <v>0.5</v>
      </c>
      <c r="I1015" s="73">
        <v>23.87</v>
      </c>
      <c r="J1015" s="73">
        <v>11.93</v>
      </c>
    </row>
    <row r="1016" spans="1:10" ht="25.9" customHeight="1">
      <c r="A1016" s="69" t="s">
        <v>618</v>
      </c>
      <c r="B1016" s="70" t="s">
        <v>1068</v>
      </c>
      <c r="C1016" s="69" t="s">
        <v>24</v>
      </c>
      <c r="D1016" s="69" t="s">
        <v>1069</v>
      </c>
      <c r="E1016" s="150" t="s">
        <v>646</v>
      </c>
      <c r="F1016" s="150"/>
      <c r="G1016" s="71" t="s">
        <v>622</v>
      </c>
      <c r="H1016" s="72">
        <v>0.16</v>
      </c>
      <c r="I1016" s="73">
        <v>19.149999999999999</v>
      </c>
      <c r="J1016" s="73">
        <v>3.06</v>
      </c>
    </row>
    <row r="1017" spans="1:10" ht="24" customHeight="1">
      <c r="A1017" s="74" t="s">
        <v>628</v>
      </c>
      <c r="B1017" s="75" t="s">
        <v>1070</v>
      </c>
      <c r="C1017" s="74" t="s">
        <v>24</v>
      </c>
      <c r="D1017" s="74" t="s">
        <v>1071</v>
      </c>
      <c r="E1017" s="151" t="s">
        <v>631</v>
      </c>
      <c r="F1017" s="151"/>
      <c r="G1017" s="76" t="s">
        <v>35</v>
      </c>
      <c r="H1017" s="77">
        <v>0.42</v>
      </c>
      <c r="I1017" s="78">
        <v>0.37</v>
      </c>
      <c r="J1017" s="78">
        <v>0.15</v>
      </c>
    </row>
    <row r="1018" spans="1:10" ht="25.9" customHeight="1">
      <c r="A1018" s="74" t="s">
        <v>628</v>
      </c>
      <c r="B1018" s="75" t="s">
        <v>1124</v>
      </c>
      <c r="C1018" s="74" t="s">
        <v>24</v>
      </c>
      <c r="D1018" s="74" t="s">
        <v>309</v>
      </c>
      <c r="E1018" s="151" t="s">
        <v>631</v>
      </c>
      <c r="F1018" s="151"/>
      <c r="G1018" s="76" t="s">
        <v>117</v>
      </c>
      <c r="H1018" s="77">
        <v>1</v>
      </c>
      <c r="I1018" s="78">
        <v>319.89999999999998</v>
      </c>
      <c r="J1018" s="78">
        <v>319.89999999999998</v>
      </c>
    </row>
    <row r="1019" spans="1:10">
      <c r="A1019" s="79"/>
      <c r="B1019" s="79"/>
      <c r="C1019" s="79"/>
      <c r="D1019" s="79"/>
      <c r="E1019" s="79" t="s">
        <v>639</v>
      </c>
      <c r="F1019" s="80">
        <v>10.54</v>
      </c>
      <c r="G1019" s="79" t="s">
        <v>640</v>
      </c>
      <c r="H1019" s="80">
        <v>0</v>
      </c>
      <c r="I1019" s="79" t="s">
        <v>641</v>
      </c>
      <c r="J1019" s="80">
        <v>10.54</v>
      </c>
    </row>
    <row r="1020" spans="1:10">
      <c r="A1020" s="79"/>
      <c r="B1020" s="79"/>
      <c r="C1020" s="79"/>
      <c r="D1020" s="79"/>
      <c r="E1020" s="79" t="s">
        <v>642</v>
      </c>
      <c r="F1020" s="80">
        <v>96.55</v>
      </c>
      <c r="G1020" s="79"/>
      <c r="H1020" s="152" t="s">
        <v>643</v>
      </c>
      <c r="I1020" s="152"/>
      <c r="J1020" s="80">
        <v>431.59</v>
      </c>
    </row>
    <row r="1021" spans="1:10" ht="30" customHeight="1" thickBot="1">
      <c r="A1021" s="81"/>
      <c r="B1021" s="81"/>
      <c r="C1021" s="81"/>
      <c r="D1021" s="81"/>
      <c r="E1021" s="81"/>
      <c r="F1021" s="81"/>
      <c r="G1021" s="81" t="s">
        <v>644</v>
      </c>
      <c r="H1021" s="82">
        <v>22</v>
      </c>
      <c r="I1021" s="81" t="s">
        <v>645</v>
      </c>
      <c r="J1021" s="83">
        <v>9494.98</v>
      </c>
    </row>
    <row r="1022" spans="1:10" ht="1.1499999999999999" customHeight="1" thickTop="1">
      <c r="A1022" s="84"/>
      <c r="B1022" s="84"/>
      <c r="C1022" s="84"/>
      <c r="D1022" s="84"/>
      <c r="E1022" s="84"/>
      <c r="F1022" s="84"/>
      <c r="G1022" s="84"/>
      <c r="H1022" s="84"/>
      <c r="I1022" s="84"/>
      <c r="J1022" s="84"/>
    </row>
    <row r="1023" spans="1:10" ht="18" customHeight="1">
      <c r="A1023" s="61" t="s">
        <v>310</v>
      </c>
      <c r="B1023" s="62" t="s">
        <v>4</v>
      </c>
      <c r="C1023" s="61" t="s">
        <v>5</v>
      </c>
      <c r="D1023" s="61" t="s">
        <v>6</v>
      </c>
      <c r="E1023" s="153" t="s">
        <v>615</v>
      </c>
      <c r="F1023" s="153"/>
      <c r="G1023" s="63" t="s">
        <v>7</v>
      </c>
      <c r="H1023" s="62" t="s">
        <v>8</v>
      </c>
      <c r="I1023" s="62" t="s">
        <v>9</v>
      </c>
      <c r="J1023" s="62" t="s">
        <v>11</v>
      </c>
    </row>
    <row r="1024" spans="1:10" ht="25.9" customHeight="1">
      <c r="A1024" s="64" t="s">
        <v>616</v>
      </c>
      <c r="B1024" s="65" t="s">
        <v>311</v>
      </c>
      <c r="C1024" s="64" t="s">
        <v>24</v>
      </c>
      <c r="D1024" s="64" t="s">
        <v>312</v>
      </c>
      <c r="E1024" s="156" t="s">
        <v>646</v>
      </c>
      <c r="F1024" s="156"/>
      <c r="G1024" s="66" t="s">
        <v>117</v>
      </c>
      <c r="H1024" s="67">
        <v>1</v>
      </c>
      <c r="I1024" s="68">
        <v>88.1</v>
      </c>
      <c r="J1024" s="68">
        <v>88.1</v>
      </c>
    </row>
    <row r="1025" spans="1:10" ht="25.9" customHeight="1">
      <c r="A1025" s="69" t="s">
        <v>618</v>
      </c>
      <c r="B1025" s="70" t="s">
        <v>1066</v>
      </c>
      <c r="C1025" s="69" t="s">
        <v>24</v>
      </c>
      <c r="D1025" s="69" t="s">
        <v>1067</v>
      </c>
      <c r="E1025" s="150" t="s">
        <v>646</v>
      </c>
      <c r="F1025" s="150"/>
      <c r="G1025" s="71" t="s">
        <v>622</v>
      </c>
      <c r="H1025" s="72">
        <v>0.1</v>
      </c>
      <c r="I1025" s="73">
        <v>23.87</v>
      </c>
      <c r="J1025" s="73">
        <v>2.38</v>
      </c>
    </row>
    <row r="1026" spans="1:10" ht="25.9" customHeight="1">
      <c r="A1026" s="69" t="s">
        <v>618</v>
      </c>
      <c r="B1026" s="70" t="s">
        <v>1068</v>
      </c>
      <c r="C1026" s="69" t="s">
        <v>24</v>
      </c>
      <c r="D1026" s="69" t="s">
        <v>1069</v>
      </c>
      <c r="E1026" s="150" t="s">
        <v>646</v>
      </c>
      <c r="F1026" s="150"/>
      <c r="G1026" s="71" t="s">
        <v>622</v>
      </c>
      <c r="H1026" s="72">
        <v>0.03</v>
      </c>
      <c r="I1026" s="73">
        <v>19.149999999999999</v>
      </c>
      <c r="J1026" s="73">
        <v>0.56999999999999995</v>
      </c>
    </row>
    <row r="1027" spans="1:10" ht="24" customHeight="1">
      <c r="A1027" s="74" t="s">
        <v>628</v>
      </c>
      <c r="B1027" s="75" t="s">
        <v>1070</v>
      </c>
      <c r="C1027" s="74" t="s">
        <v>24</v>
      </c>
      <c r="D1027" s="74" t="s">
        <v>1071</v>
      </c>
      <c r="E1027" s="151" t="s">
        <v>631</v>
      </c>
      <c r="F1027" s="151"/>
      <c r="G1027" s="76" t="s">
        <v>35</v>
      </c>
      <c r="H1027" s="77">
        <v>0.42</v>
      </c>
      <c r="I1027" s="78">
        <v>0.37</v>
      </c>
      <c r="J1027" s="78">
        <v>0.15</v>
      </c>
    </row>
    <row r="1028" spans="1:10" ht="25.9" customHeight="1">
      <c r="A1028" s="74" t="s">
        <v>628</v>
      </c>
      <c r="B1028" s="75" t="s">
        <v>1125</v>
      </c>
      <c r="C1028" s="74" t="s">
        <v>24</v>
      </c>
      <c r="D1028" s="74" t="s">
        <v>312</v>
      </c>
      <c r="E1028" s="151" t="s">
        <v>631</v>
      </c>
      <c r="F1028" s="151"/>
      <c r="G1028" s="76" t="s">
        <v>117</v>
      </c>
      <c r="H1028" s="77">
        <v>1</v>
      </c>
      <c r="I1028" s="78">
        <v>85</v>
      </c>
      <c r="J1028" s="78">
        <v>85</v>
      </c>
    </row>
    <row r="1029" spans="1:10">
      <c r="A1029" s="79"/>
      <c r="B1029" s="79"/>
      <c r="C1029" s="79"/>
      <c r="D1029" s="79"/>
      <c r="E1029" s="79" t="s">
        <v>639</v>
      </c>
      <c r="F1029" s="80">
        <v>2.08</v>
      </c>
      <c r="G1029" s="79" t="s">
        <v>640</v>
      </c>
      <c r="H1029" s="80">
        <v>0</v>
      </c>
      <c r="I1029" s="79" t="s">
        <v>641</v>
      </c>
      <c r="J1029" s="80">
        <v>2.08</v>
      </c>
    </row>
    <row r="1030" spans="1:10">
      <c r="A1030" s="79"/>
      <c r="B1030" s="79"/>
      <c r="C1030" s="79"/>
      <c r="D1030" s="79"/>
      <c r="E1030" s="79" t="s">
        <v>642</v>
      </c>
      <c r="F1030" s="80">
        <v>25.39</v>
      </c>
      <c r="G1030" s="79"/>
      <c r="H1030" s="152" t="s">
        <v>643</v>
      </c>
      <c r="I1030" s="152"/>
      <c r="J1030" s="80">
        <v>113.49</v>
      </c>
    </row>
    <row r="1031" spans="1:10" ht="30" customHeight="1" thickBot="1">
      <c r="A1031" s="81"/>
      <c r="B1031" s="81"/>
      <c r="C1031" s="81"/>
      <c r="D1031" s="81"/>
      <c r="E1031" s="81"/>
      <c r="F1031" s="81"/>
      <c r="G1031" s="81" t="s">
        <v>644</v>
      </c>
      <c r="H1031" s="82">
        <v>5</v>
      </c>
      <c r="I1031" s="81" t="s">
        <v>645</v>
      </c>
      <c r="J1031" s="83">
        <v>567.45000000000005</v>
      </c>
    </row>
    <row r="1032" spans="1:10" ht="1.1499999999999999" customHeight="1" thickTop="1">
      <c r="A1032" s="84"/>
      <c r="B1032" s="84"/>
      <c r="C1032" s="84"/>
      <c r="D1032" s="84"/>
      <c r="E1032" s="84"/>
      <c r="F1032" s="84"/>
      <c r="G1032" s="84"/>
      <c r="H1032" s="84"/>
      <c r="I1032" s="84"/>
      <c r="J1032" s="84"/>
    </row>
    <row r="1033" spans="1:10" ht="18" customHeight="1">
      <c r="A1033" s="61" t="s">
        <v>313</v>
      </c>
      <c r="B1033" s="62" t="s">
        <v>4</v>
      </c>
      <c r="C1033" s="61" t="s">
        <v>5</v>
      </c>
      <c r="D1033" s="61" t="s">
        <v>6</v>
      </c>
      <c r="E1033" s="153" t="s">
        <v>615</v>
      </c>
      <c r="F1033" s="153"/>
      <c r="G1033" s="63" t="s">
        <v>7</v>
      </c>
      <c r="H1033" s="62" t="s">
        <v>8</v>
      </c>
      <c r="I1033" s="62" t="s">
        <v>9</v>
      </c>
      <c r="J1033" s="62" t="s">
        <v>11</v>
      </c>
    </row>
    <row r="1034" spans="1:10" ht="24" customHeight="1">
      <c r="A1034" s="64" t="s">
        <v>616</v>
      </c>
      <c r="B1034" s="65" t="s">
        <v>314</v>
      </c>
      <c r="C1034" s="64" t="s">
        <v>24</v>
      </c>
      <c r="D1034" s="64" t="s">
        <v>315</v>
      </c>
      <c r="E1034" s="156" t="s">
        <v>646</v>
      </c>
      <c r="F1034" s="156"/>
      <c r="G1034" s="66" t="s">
        <v>117</v>
      </c>
      <c r="H1034" s="67">
        <v>1</v>
      </c>
      <c r="I1034" s="68">
        <v>96.59</v>
      </c>
      <c r="J1034" s="68">
        <v>96.59</v>
      </c>
    </row>
    <row r="1035" spans="1:10" ht="25.9" customHeight="1">
      <c r="A1035" s="69" t="s">
        <v>618</v>
      </c>
      <c r="B1035" s="70" t="s">
        <v>1068</v>
      </c>
      <c r="C1035" s="69" t="s">
        <v>24</v>
      </c>
      <c r="D1035" s="69" t="s">
        <v>1069</v>
      </c>
      <c r="E1035" s="150" t="s">
        <v>646</v>
      </c>
      <c r="F1035" s="150"/>
      <c r="G1035" s="71" t="s">
        <v>622</v>
      </c>
      <c r="H1035" s="72">
        <v>0.04</v>
      </c>
      <c r="I1035" s="73">
        <v>19.149999999999999</v>
      </c>
      <c r="J1035" s="73">
        <v>0.76</v>
      </c>
    </row>
    <row r="1036" spans="1:10" ht="25.9" customHeight="1">
      <c r="A1036" s="69" t="s">
        <v>618</v>
      </c>
      <c r="B1036" s="70" t="s">
        <v>1066</v>
      </c>
      <c r="C1036" s="69" t="s">
        <v>24</v>
      </c>
      <c r="D1036" s="69" t="s">
        <v>1067</v>
      </c>
      <c r="E1036" s="150" t="s">
        <v>646</v>
      </c>
      <c r="F1036" s="150"/>
      <c r="G1036" s="71" t="s">
        <v>622</v>
      </c>
      <c r="H1036" s="72">
        <v>0.12</v>
      </c>
      <c r="I1036" s="73">
        <v>23.87</v>
      </c>
      <c r="J1036" s="73">
        <v>2.86</v>
      </c>
    </row>
    <row r="1037" spans="1:10" ht="24" customHeight="1">
      <c r="A1037" s="74" t="s">
        <v>628</v>
      </c>
      <c r="B1037" s="75" t="s">
        <v>1070</v>
      </c>
      <c r="C1037" s="74" t="s">
        <v>24</v>
      </c>
      <c r="D1037" s="74" t="s">
        <v>1071</v>
      </c>
      <c r="E1037" s="151" t="s">
        <v>631</v>
      </c>
      <c r="F1037" s="151"/>
      <c r="G1037" s="76" t="s">
        <v>35</v>
      </c>
      <c r="H1037" s="77">
        <v>0.42</v>
      </c>
      <c r="I1037" s="78">
        <v>0.37</v>
      </c>
      <c r="J1037" s="78">
        <v>0.15</v>
      </c>
    </row>
    <row r="1038" spans="1:10" ht="24" customHeight="1">
      <c r="A1038" s="74" t="s">
        <v>628</v>
      </c>
      <c r="B1038" s="75" t="s">
        <v>1126</v>
      </c>
      <c r="C1038" s="74" t="s">
        <v>24</v>
      </c>
      <c r="D1038" s="74" t="s">
        <v>315</v>
      </c>
      <c r="E1038" s="151" t="s">
        <v>631</v>
      </c>
      <c r="F1038" s="151"/>
      <c r="G1038" s="76" t="s">
        <v>117</v>
      </c>
      <c r="H1038" s="77">
        <v>1</v>
      </c>
      <c r="I1038" s="78">
        <v>92.82</v>
      </c>
      <c r="J1038" s="78">
        <v>92.82</v>
      </c>
    </row>
    <row r="1039" spans="1:10">
      <c r="A1039" s="79"/>
      <c r="B1039" s="79"/>
      <c r="C1039" s="79"/>
      <c r="D1039" s="79"/>
      <c r="E1039" s="79" t="s">
        <v>639</v>
      </c>
      <c r="F1039" s="80">
        <v>2.54</v>
      </c>
      <c r="G1039" s="79" t="s">
        <v>640</v>
      </c>
      <c r="H1039" s="80">
        <v>0</v>
      </c>
      <c r="I1039" s="79" t="s">
        <v>641</v>
      </c>
      <c r="J1039" s="80">
        <v>2.54</v>
      </c>
    </row>
    <row r="1040" spans="1:10">
      <c r="A1040" s="79"/>
      <c r="B1040" s="79"/>
      <c r="C1040" s="79"/>
      <c r="D1040" s="79"/>
      <c r="E1040" s="79" t="s">
        <v>642</v>
      </c>
      <c r="F1040" s="80">
        <v>27.83</v>
      </c>
      <c r="G1040" s="79"/>
      <c r="H1040" s="152" t="s">
        <v>643</v>
      </c>
      <c r="I1040" s="152"/>
      <c r="J1040" s="80">
        <v>124.42</v>
      </c>
    </row>
    <row r="1041" spans="1:10" ht="30" customHeight="1" thickBot="1">
      <c r="A1041" s="81"/>
      <c r="B1041" s="81"/>
      <c r="C1041" s="81"/>
      <c r="D1041" s="81"/>
      <c r="E1041" s="81"/>
      <c r="F1041" s="81"/>
      <c r="G1041" s="81" t="s">
        <v>644</v>
      </c>
      <c r="H1041" s="82">
        <v>13</v>
      </c>
      <c r="I1041" s="81" t="s">
        <v>645</v>
      </c>
      <c r="J1041" s="83">
        <v>1617.46</v>
      </c>
    </row>
    <row r="1042" spans="1:10" ht="1.1499999999999999" customHeight="1" thickTop="1">
      <c r="A1042" s="84"/>
      <c r="B1042" s="84"/>
      <c r="C1042" s="84"/>
      <c r="D1042" s="84"/>
      <c r="E1042" s="84"/>
      <c r="F1042" s="84"/>
      <c r="G1042" s="84"/>
      <c r="H1042" s="84"/>
      <c r="I1042" s="84"/>
      <c r="J1042" s="84"/>
    </row>
    <row r="1043" spans="1:10" ht="18" customHeight="1">
      <c r="A1043" s="61" t="s">
        <v>316</v>
      </c>
      <c r="B1043" s="62" t="s">
        <v>4</v>
      </c>
      <c r="C1043" s="61" t="s">
        <v>5</v>
      </c>
      <c r="D1043" s="61" t="s">
        <v>6</v>
      </c>
      <c r="E1043" s="153" t="s">
        <v>615</v>
      </c>
      <c r="F1043" s="153"/>
      <c r="G1043" s="63" t="s">
        <v>7</v>
      </c>
      <c r="H1043" s="62" t="s">
        <v>8</v>
      </c>
      <c r="I1043" s="62" t="s">
        <v>9</v>
      </c>
      <c r="J1043" s="62" t="s">
        <v>11</v>
      </c>
    </row>
    <row r="1044" spans="1:10" ht="24" customHeight="1">
      <c r="A1044" s="64" t="s">
        <v>616</v>
      </c>
      <c r="B1044" s="65" t="s">
        <v>317</v>
      </c>
      <c r="C1044" s="64" t="s">
        <v>24</v>
      </c>
      <c r="D1044" s="64" t="s">
        <v>318</v>
      </c>
      <c r="E1044" s="156" t="s">
        <v>646</v>
      </c>
      <c r="F1044" s="156"/>
      <c r="G1044" s="66" t="s">
        <v>117</v>
      </c>
      <c r="H1044" s="67">
        <v>1</v>
      </c>
      <c r="I1044" s="68">
        <v>245.12</v>
      </c>
      <c r="J1044" s="68">
        <v>245.12</v>
      </c>
    </row>
    <row r="1045" spans="1:10" ht="25.9" customHeight="1">
      <c r="A1045" s="69" t="s">
        <v>618</v>
      </c>
      <c r="B1045" s="70" t="s">
        <v>875</v>
      </c>
      <c r="C1045" s="69" t="s">
        <v>24</v>
      </c>
      <c r="D1045" s="69" t="s">
        <v>876</v>
      </c>
      <c r="E1045" s="150" t="s">
        <v>646</v>
      </c>
      <c r="F1045" s="150"/>
      <c r="G1045" s="71" t="s">
        <v>622</v>
      </c>
      <c r="H1045" s="72">
        <v>1.1000000000000001</v>
      </c>
      <c r="I1045" s="73">
        <v>20.059999999999999</v>
      </c>
      <c r="J1045" s="73">
        <v>22.06</v>
      </c>
    </row>
    <row r="1046" spans="1:10" ht="24" customHeight="1">
      <c r="A1046" s="69" t="s">
        <v>618</v>
      </c>
      <c r="B1046" s="70" t="s">
        <v>877</v>
      </c>
      <c r="C1046" s="69" t="s">
        <v>24</v>
      </c>
      <c r="D1046" s="69" t="s">
        <v>878</v>
      </c>
      <c r="E1046" s="150" t="s">
        <v>646</v>
      </c>
      <c r="F1046" s="150"/>
      <c r="G1046" s="71" t="s">
        <v>622</v>
      </c>
      <c r="H1046" s="72">
        <v>0.55000000000000004</v>
      </c>
      <c r="I1046" s="73">
        <v>24.88</v>
      </c>
      <c r="J1046" s="73">
        <v>13.68</v>
      </c>
    </row>
    <row r="1047" spans="1:10" ht="25.9" customHeight="1">
      <c r="A1047" s="69" t="s">
        <v>618</v>
      </c>
      <c r="B1047" s="70" t="s">
        <v>1066</v>
      </c>
      <c r="C1047" s="69" t="s">
        <v>24</v>
      </c>
      <c r="D1047" s="69" t="s">
        <v>1067</v>
      </c>
      <c r="E1047" s="150" t="s">
        <v>646</v>
      </c>
      <c r="F1047" s="150"/>
      <c r="G1047" s="71" t="s">
        <v>622</v>
      </c>
      <c r="H1047" s="72">
        <v>0.55000000000000004</v>
      </c>
      <c r="I1047" s="73">
        <v>23.87</v>
      </c>
      <c r="J1047" s="73">
        <v>13.12</v>
      </c>
    </row>
    <row r="1048" spans="1:10" ht="24" customHeight="1">
      <c r="A1048" s="74" t="s">
        <v>628</v>
      </c>
      <c r="B1048" s="75" t="s">
        <v>1070</v>
      </c>
      <c r="C1048" s="74" t="s">
        <v>24</v>
      </c>
      <c r="D1048" s="74" t="s">
        <v>1071</v>
      </c>
      <c r="E1048" s="151" t="s">
        <v>631</v>
      </c>
      <c r="F1048" s="151"/>
      <c r="G1048" s="76" t="s">
        <v>35</v>
      </c>
      <c r="H1048" s="77">
        <v>1.1200000000000001</v>
      </c>
      <c r="I1048" s="78">
        <v>0.37</v>
      </c>
      <c r="J1048" s="78">
        <v>0.41</v>
      </c>
    </row>
    <row r="1049" spans="1:10" ht="24" customHeight="1">
      <c r="A1049" s="74" t="s">
        <v>628</v>
      </c>
      <c r="B1049" s="75" t="s">
        <v>1127</v>
      </c>
      <c r="C1049" s="74" t="s">
        <v>24</v>
      </c>
      <c r="D1049" s="74" t="s">
        <v>1128</v>
      </c>
      <c r="E1049" s="151" t="s">
        <v>631</v>
      </c>
      <c r="F1049" s="151"/>
      <c r="G1049" s="76" t="s">
        <v>117</v>
      </c>
      <c r="H1049" s="77">
        <v>1</v>
      </c>
      <c r="I1049" s="78">
        <v>35.85</v>
      </c>
      <c r="J1049" s="78">
        <v>35.85</v>
      </c>
    </row>
    <row r="1050" spans="1:10" ht="24" customHeight="1">
      <c r="A1050" s="74" t="s">
        <v>628</v>
      </c>
      <c r="B1050" s="75" t="s">
        <v>1129</v>
      </c>
      <c r="C1050" s="74" t="s">
        <v>24</v>
      </c>
      <c r="D1050" s="74" t="s">
        <v>318</v>
      </c>
      <c r="E1050" s="151" t="s">
        <v>631</v>
      </c>
      <c r="F1050" s="151"/>
      <c r="G1050" s="76" t="s">
        <v>117</v>
      </c>
      <c r="H1050" s="77">
        <v>1</v>
      </c>
      <c r="I1050" s="78">
        <v>160</v>
      </c>
      <c r="J1050" s="78">
        <v>160</v>
      </c>
    </row>
    <row r="1051" spans="1:10">
      <c r="A1051" s="79"/>
      <c r="B1051" s="79"/>
      <c r="C1051" s="79"/>
      <c r="D1051" s="79"/>
      <c r="E1051" s="79" t="s">
        <v>639</v>
      </c>
      <c r="F1051" s="80">
        <v>32.93</v>
      </c>
      <c r="G1051" s="79" t="s">
        <v>640</v>
      </c>
      <c r="H1051" s="80">
        <v>0</v>
      </c>
      <c r="I1051" s="79" t="s">
        <v>641</v>
      </c>
      <c r="J1051" s="80">
        <v>32.93</v>
      </c>
    </row>
    <row r="1052" spans="1:10">
      <c r="A1052" s="79"/>
      <c r="B1052" s="79"/>
      <c r="C1052" s="79"/>
      <c r="D1052" s="79"/>
      <c r="E1052" s="79" t="s">
        <v>642</v>
      </c>
      <c r="F1052" s="80">
        <v>70.64</v>
      </c>
      <c r="G1052" s="79"/>
      <c r="H1052" s="152" t="s">
        <v>643</v>
      </c>
      <c r="I1052" s="152"/>
      <c r="J1052" s="80">
        <v>315.76</v>
      </c>
    </row>
    <row r="1053" spans="1:10" ht="30" customHeight="1" thickBot="1">
      <c r="A1053" s="81"/>
      <c r="B1053" s="81"/>
      <c r="C1053" s="81"/>
      <c r="D1053" s="81"/>
      <c r="E1053" s="81"/>
      <c r="F1053" s="81"/>
      <c r="G1053" s="81" t="s">
        <v>644</v>
      </c>
      <c r="H1053" s="82">
        <v>3</v>
      </c>
      <c r="I1053" s="81" t="s">
        <v>645</v>
      </c>
      <c r="J1053" s="83">
        <v>947.28</v>
      </c>
    </row>
    <row r="1054" spans="1:10" ht="1.1499999999999999" customHeight="1" thickTop="1">
      <c r="A1054" s="84"/>
      <c r="B1054" s="84"/>
      <c r="C1054" s="84"/>
      <c r="D1054" s="84"/>
      <c r="E1054" s="84"/>
      <c r="F1054" s="84"/>
      <c r="G1054" s="84"/>
      <c r="H1054" s="84"/>
      <c r="I1054" s="84"/>
      <c r="J1054" s="84"/>
    </row>
    <row r="1055" spans="1:10" ht="18" customHeight="1">
      <c r="A1055" s="61" t="s">
        <v>319</v>
      </c>
      <c r="B1055" s="62" t="s">
        <v>4</v>
      </c>
      <c r="C1055" s="61" t="s">
        <v>5</v>
      </c>
      <c r="D1055" s="61" t="s">
        <v>6</v>
      </c>
      <c r="E1055" s="153" t="s">
        <v>615</v>
      </c>
      <c r="F1055" s="153"/>
      <c r="G1055" s="63" t="s">
        <v>7</v>
      </c>
      <c r="H1055" s="62" t="s">
        <v>8</v>
      </c>
      <c r="I1055" s="62" t="s">
        <v>9</v>
      </c>
      <c r="J1055" s="62" t="s">
        <v>11</v>
      </c>
    </row>
    <row r="1056" spans="1:10" ht="24" customHeight="1">
      <c r="A1056" s="64" t="s">
        <v>616</v>
      </c>
      <c r="B1056" s="65" t="s">
        <v>320</v>
      </c>
      <c r="C1056" s="64" t="s">
        <v>24</v>
      </c>
      <c r="D1056" s="64" t="s">
        <v>321</v>
      </c>
      <c r="E1056" s="156" t="s">
        <v>646</v>
      </c>
      <c r="F1056" s="156"/>
      <c r="G1056" s="66" t="s">
        <v>117</v>
      </c>
      <c r="H1056" s="67">
        <v>1</v>
      </c>
      <c r="I1056" s="68">
        <v>817.06</v>
      </c>
      <c r="J1056" s="68">
        <v>817.06</v>
      </c>
    </row>
    <row r="1057" spans="1:10" ht="24" customHeight="1">
      <c r="A1057" s="69" t="s">
        <v>618</v>
      </c>
      <c r="B1057" s="70" t="s">
        <v>870</v>
      </c>
      <c r="C1057" s="69" t="s">
        <v>24</v>
      </c>
      <c r="D1057" s="69" t="s">
        <v>871</v>
      </c>
      <c r="E1057" s="150" t="s">
        <v>646</v>
      </c>
      <c r="F1057" s="150"/>
      <c r="G1057" s="71" t="s">
        <v>622</v>
      </c>
      <c r="H1057" s="72">
        <v>0.4</v>
      </c>
      <c r="I1057" s="73">
        <v>19.78</v>
      </c>
      <c r="J1057" s="73">
        <v>7.91</v>
      </c>
    </row>
    <row r="1058" spans="1:10" ht="24" customHeight="1">
      <c r="A1058" s="69" t="s">
        <v>618</v>
      </c>
      <c r="B1058" s="70" t="s">
        <v>680</v>
      </c>
      <c r="C1058" s="69" t="s">
        <v>24</v>
      </c>
      <c r="D1058" s="69" t="s">
        <v>681</v>
      </c>
      <c r="E1058" s="150" t="s">
        <v>646</v>
      </c>
      <c r="F1058" s="150"/>
      <c r="G1058" s="71" t="s">
        <v>622</v>
      </c>
      <c r="H1058" s="72">
        <v>1.26</v>
      </c>
      <c r="I1058" s="73">
        <v>24.61</v>
      </c>
      <c r="J1058" s="73">
        <v>31</v>
      </c>
    </row>
    <row r="1059" spans="1:10" ht="24" customHeight="1">
      <c r="A1059" s="74" t="s">
        <v>628</v>
      </c>
      <c r="B1059" s="75" t="s">
        <v>1130</v>
      </c>
      <c r="C1059" s="74" t="s">
        <v>24</v>
      </c>
      <c r="D1059" s="74" t="s">
        <v>321</v>
      </c>
      <c r="E1059" s="151" t="s">
        <v>631</v>
      </c>
      <c r="F1059" s="151"/>
      <c r="G1059" s="76" t="s">
        <v>117</v>
      </c>
      <c r="H1059" s="77">
        <v>1</v>
      </c>
      <c r="I1059" s="78">
        <v>778.15</v>
      </c>
      <c r="J1059" s="78">
        <v>778.15</v>
      </c>
    </row>
    <row r="1060" spans="1:10">
      <c r="A1060" s="79"/>
      <c r="B1060" s="79"/>
      <c r="C1060" s="79"/>
      <c r="D1060" s="79"/>
      <c r="E1060" s="79" t="s">
        <v>639</v>
      </c>
      <c r="F1060" s="80">
        <v>26.59</v>
      </c>
      <c r="G1060" s="79" t="s">
        <v>640</v>
      </c>
      <c r="H1060" s="80">
        <v>0</v>
      </c>
      <c r="I1060" s="79" t="s">
        <v>641</v>
      </c>
      <c r="J1060" s="80">
        <v>26.59</v>
      </c>
    </row>
    <row r="1061" spans="1:10">
      <c r="A1061" s="79"/>
      <c r="B1061" s="79"/>
      <c r="C1061" s="79"/>
      <c r="D1061" s="79"/>
      <c r="E1061" s="79" t="s">
        <v>642</v>
      </c>
      <c r="F1061" s="80">
        <v>235.47</v>
      </c>
      <c r="G1061" s="79"/>
      <c r="H1061" s="152" t="s">
        <v>643</v>
      </c>
      <c r="I1061" s="152"/>
      <c r="J1061" s="80">
        <v>1052.53</v>
      </c>
    </row>
    <row r="1062" spans="1:10" ht="30" customHeight="1" thickBot="1">
      <c r="A1062" s="81"/>
      <c r="B1062" s="81"/>
      <c r="C1062" s="81"/>
      <c r="D1062" s="81"/>
      <c r="E1062" s="81"/>
      <c r="F1062" s="81"/>
      <c r="G1062" s="81" t="s">
        <v>644</v>
      </c>
      <c r="H1062" s="82">
        <v>1</v>
      </c>
      <c r="I1062" s="81" t="s">
        <v>645</v>
      </c>
      <c r="J1062" s="83">
        <v>1052.53</v>
      </c>
    </row>
    <row r="1063" spans="1:10" ht="1.1499999999999999" customHeight="1" thickTop="1">
      <c r="A1063" s="84"/>
      <c r="B1063" s="84"/>
      <c r="C1063" s="84"/>
      <c r="D1063" s="84"/>
      <c r="E1063" s="84"/>
      <c r="F1063" s="84"/>
      <c r="G1063" s="84"/>
      <c r="H1063" s="84"/>
      <c r="I1063" s="84"/>
      <c r="J1063" s="84"/>
    </row>
    <row r="1064" spans="1:10" ht="24" customHeight="1">
      <c r="A1064" s="58" t="s">
        <v>322</v>
      </c>
      <c r="B1064" s="58"/>
      <c r="C1064" s="58"/>
      <c r="D1064" s="58" t="s">
        <v>323</v>
      </c>
      <c r="E1064" s="58"/>
      <c r="F1064" s="155"/>
      <c r="G1064" s="155"/>
      <c r="H1064" s="59"/>
      <c r="I1064" s="58"/>
      <c r="J1064" s="60">
        <v>99785.89</v>
      </c>
    </row>
    <row r="1065" spans="1:10" ht="18" customHeight="1">
      <c r="A1065" s="61" t="s">
        <v>324</v>
      </c>
      <c r="B1065" s="62" t="s">
        <v>4</v>
      </c>
      <c r="C1065" s="61" t="s">
        <v>5</v>
      </c>
      <c r="D1065" s="61" t="s">
        <v>6</v>
      </c>
      <c r="E1065" s="153" t="s">
        <v>615</v>
      </c>
      <c r="F1065" s="153"/>
      <c r="G1065" s="63" t="s">
        <v>7</v>
      </c>
      <c r="H1065" s="62" t="s">
        <v>8</v>
      </c>
      <c r="I1065" s="62" t="s">
        <v>9</v>
      </c>
      <c r="J1065" s="62" t="s">
        <v>11</v>
      </c>
    </row>
    <row r="1066" spans="1:10" ht="25.9" customHeight="1">
      <c r="A1066" s="64" t="s">
        <v>616</v>
      </c>
      <c r="B1066" s="65" t="s">
        <v>325</v>
      </c>
      <c r="C1066" s="64" t="s">
        <v>17</v>
      </c>
      <c r="D1066" s="64" t="s">
        <v>326</v>
      </c>
      <c r="E1066" s="156" t="s">
        <v>1049</v>
      </c>
      <c r="F1066" s="156"/>
      <c r="G1066" s="66" t="s">
        <v>117</v>
      </c>
      <c r="H1066" s="67">
        <v>1</v>
      </c>
      <c r="I1066" s="68">
        <v>25.15</v>
      </c>
      <c r="J1066" s="68">
        <v>25.15</v>
      </c>
    </row>
    <row r="1067" spans="1:10" ht="25.9" customHeight="1">
      <c r="A1067" s="69" t="s">
        <v>618</v>
      </c>
      <c r="B1067" s="70" t="s">
        <v>1131</v>
      </c>
      <c r="C1067" s="69" t="s">
        <v>17</v>
      </c>
      <c r="D1067" s="69" t="s">
        <v>1132</v>
      </c>
      <c r="E1067" s="150" t="s">
        <v>621</v>
      </c>
      <c r="F1067" s="150"/>
      <c r="G1067" s="71" t="s">
        <v>622</v>
      </c>
      <c r="H1067" s="72">
        <v>0.11020000000000001</v>
      </c>
      <c r="I1067" s="73">
        <v>19.09</v>
      </c>
      <c r="J1067" s="73">
        <v>2.1</v>
      </c>
    </row>
    <row r="1068" spans="1:10" ht="25.9" customHeight="1">
      <c r="A1068" s="69" t="s">
        <v>618</v>
      </c>
      <c r="B1068" s="70" t="s">
        <v>1050</v>
      </c>
      <c r="C1068" s="69" t="s">
        <v>17</v>
      </c>
      <c r="D1068" s="69" t="s">
        <v>1051</v>
      </c>
      <c r="E1068" s="150" t="s">
        <v>621</v>
      </c>
      <c r="F1068" s="150"/>
      <c r="G1068" s="71" t="s">
        <v>622</v>
      </c>
      <c r="H1068" s="72">
        <v>0.11020000000000001</v>
      </c>
      <c r="I1068" s="73">
        <v>23.22</v>
      </c>
      <c r="J1068" s="73">
        <v>2.5499999999999998</v>
      </c>
    </row>
    <row r="1069" spans="1:10" ht="24" customHeight="1">
      <c r="A1069" s="74" t="s">
        <v>628</v>
      </c>
      <c r="B1069" s="75" t="s">
        <v>1133</v>
      </c>
      <c r="C1069" s="74" t="s">
        <v>17</v>
      </c>
      <c r="D1069" s="74" t="s">
        <v>1134</v>
      </c>
      <c r="E1069" s="151" t="s">
        <v>631</v>
      </c>
      <c r="F1069" s="151"/>
      <c r="G1069" s="76" t="s">
        <v>117</v>
      </c>
      <c r="H1069" s="77">
        <v>1.06E-2</v>
      </c>
      <c r="I1069" s="78">
        <v>11.61</v>
      </c>
      <c r="J1069" s="78">
        <v>0.12</v>
      </c>
    </row>
    <row r="1070" spans="1:10" ht="25.9" customHeight="1">
      <c r="A1070" s="74" t="s">
        <v>628</v>
      </c>
      <c r="B1070" s="75" t="s">
        <v>1135</v>
      </c>
      <c r="C1070" s="74" t="s">
        <v>17</v>
      </c>
      <c r="D1070" s="74" t="s">
        <v>1136</v>
      </c>
      <c r="E1070" s="151" t="s">
        <v>631</v>
      </c>
      <c r="F1070" s="151"/>
      <c r="G1070" s="76" t="s">
        <v>117</v>
      </c>
      <c r="H1070" s="77">
        <v>1</v>
      </c>
      <c r="I1070" s="78">
        <v>20.38</v>
      </c>
      <c r="J1070" s="78">
        <v>20.38</v>
      </c>
    </row>
    <row r="1071" spans="1:10">
      <c r="A1071" s="79"/>
      <c r="B1071" s="79"/>
      <c r="C1071" s="79"/>
      <c r="D1071" s="79"/>
      <c r="E1071" s="79" t="s">
        <v>639</v>
      </c>
      <c r="F1071" s="80">
        <v>3.17</v>
      </c>
      <c r="G1071" s="79" t="s">
        <v>640</v>
      </c>
      <c r="H1071" s="80">
        <v>0</v>
      </c>
      <c r="I1071" s="79" t="s">
        <v>641</v>
      </c>
      <c r="J1071" s="80">
        <v>3.17</v>
      </c>
    </row>
    <row r="1072" spans="1:10">
      <c r="A1072" s="79"/>
      <c r="B1072" s="79"/>
      <c r="C1072" s="79"/>
      <c r="D1072" s="79"/>
      <c r="E1072" s="79" t="s">
        <v>642</v>
      </c>
      <c r="F1072" s="80">
        <v>7.24</v>
      </c>
      <c r="G1072" s="79"/>
      <c r="H1072" s="152" t="s">
        <v>643</v>
      </c>
      <c r="I1072" s="152"/>
      <c r="J1072" s="80">
        <v>32.39</v>
      </c>
    </row>
    <row r="1073" spans="1:10" ht="30" customHeight="1" thickBot="1">
      <c r="A1073" s="81"/>
      <c r="B1073" s="81"/>
      <c r="C1073" s="81"/>
      <c r="D1073" s="81"/>
      <c r="E1073" s="81"/>
      <c r="F1073" s="81"/>
      <c r="G1073" s="81" t="s">
        <v>644</v>
      </c>
      <c r="H1073" s="82">
        <v>3</v>
      </c>
      <c r="I1073" s="81" t="s">
        <v>645</v>
      </c>
      <c r="J1073" s="83">
        <v>97.17</v>
      </c>
    </row>
    <row r="1074" spans="1:10" ht="1.1499999999999999" customHeight="1" thickTop="1">
      <c r="A1074" s="84"/>
      <c r="B1074" s="84"/>
      <c r="C1074" s="84"/>
      <c r="D1074" s="84"/>
      <c r="E1074" s="84"/>
      <c r="F1074" s="84"/>
      <c r="G1074" s="84"/>
      <c r="H1074" s="84"/>
      <c r="I1074" s="84"/>
      <c r="J1074" s="84"/>
    </row>
    <row r="1075" spans="1:10" ht="18" customHeight="1">
      <c r="A1075" s="61" t="s">
        <v>327</v>
      </c>
      <c r="B1075" s="62" t="s">
        <v>4</v>
      </c>
      <c r="C1075" s="61" t="s">
        <v>5</v>
      </c>
      <c r="D1075" s="61" t="s">
        <v>6</v>
      </c>
      <c r="E1075" s="153" t="s">
        <v>615</v>
      </c>
      <c r="F1075" s="153"/>
      <c r="G1075" s="63" t="s">
        <v>7</v>
      </c>
      <c r="H1075" s="62" t="s">
        <v>8</v>
      </c>
      <c r="I1075" s="62" t="s">
        <v>9</v>
      </c>
      <c r="J1075" s="62" t="s">
        <v>11</v>
      </c>
    </row>
    <row r="1076" spans="1:10" ht="39" customHeight="1">
      <c r="A1076" s="64" t="s">
        <v>616</v>
      </c>
      <c r="B1076" s="65" t="s">
        <v>328</v>
      </c>
      <c r="C1076" s="64" t="s">
        <v>17</v>
      </c>
      <c r="D1076" s="64" t="s">
        <v>329</v>
      </c>
      <c r="E1076" s="156" t="s">
        <v>1049</v>
      </c>
      <c r="F1076" s="156"/>
      <c r="G1076" s="66" t="s">
        <v>117</v>
      </c>
      <c r="H1076" s="67">
        <v>1</v>
      </c>
      <c r="I1076" s="68">
        <v>389.33</v>
      </c>
      <c r="J1076" s="68">
        <v>389.33</v>
      </c>
    </row>
    <row r="1077" spans="1:10" ht="25.9" customHeight="1">
      <c r="A1077" s="69" t="s">
        <v>618</v>
      </c>
      <c r="B1077" s="70" t="s">
        <v>1131</v>
      </c>
      <c r="C1077" s="69" t="s">
        <v>17</v>
      </c>
      <c r="D1077" s="69" t="s">
        <v>1132</v>
      </c>
      <c r="E1077" s="150" t="s">
        <v>621</v>
      </c>
      <c r="F1077" s="150"/>
      <c r="G1077" s="71" t="s">
        <v>622</v>
      </c>
      <c r="H1077" s="72">
        <v>0.92490000000000006</v>
      </c>
      <c r="I1077" s="73">
        <v>19.09</v>
      </c>
      <c r="J1077" s="73">
        <v>17.649999999999999</v>
      </c>
    </row>
    <row r="1078" spans="1:10" ht="25.9" customHeight="1">
      <c r="A1078" s="69" t="s">
        <v>618</v>
      </c>
      <c r="B1078" s="70" t="s">
        <v>1050</v>
      </c>
      <c r="C1078" s="69" t="s">
        <v>17</v>
      </c>
      <c r="D1078" s="69" t="s">
        <v>1051</v>
      </c>
      <c r="E1078" s="150" t="s">
        <v>621</v>
      </c>
      <c r="F1078" s="150"/>
      <c r="G1078" s="71" t="s">
        <v>622</v>
      </c>
      <c r="H1078" s="72">
        <v>0.92490000000000006</v>
      </c>
      <c r="I1078" s="73">
        <v>23.22</v>
      </c>
      <c r="J1078" s="73">
        <v>21.47</v>
      </c>
    </row>
    <row r="1079" spans="1:10" ht="24" customHeight="1">
      <c r="A1079" s="74" t="s">
        <v>628</v>
      </c>
      <c r="B1079" s="75" t="s">
        <v>1133</v>
      </c>
      <c r="C1079" s="74" t="s">
        <v>17</v>
      </c>
      <c r="D1079" s="74" t="s">
        <v>1134</v>
      </c>
      <c r="E1079" s="151" t="s">
        <v>631</v>
      </c>
      <c r="F1079" s="151"/>
      <c r="G1079" s="76" t="s">
        <v>117</v>
      </c>
      <c r="H1079" s="77">
        <v>1.9199999999999998E-2</v>
      </c>
      <c r="I1079" s="78">
        <v>11.61</v>
      </c>
      <c r="J1079" s="78">
        <v>0.22</v>
      </c>
    </row>
    <row r="1080" spans="1:10" ht="25.9" customHeight="1">
      <c r="A1080" s="74" t="s">
        <v>628</v>
      </c>
      <c r="B1080" s="75" t="s">
        <v>1137</v>
      </c>
      <c r="C1080" s="74" t="s">
        <v>17</v>
      </c>
      <c r="D1080" s="74" t="s">
        <v>1138</v>
      </c>
      <c r="E1080" s="151" t="s">
        <v>631</v>
      </c>
      <c r="F1080" s="151"/>
      <c r="G1080" s="76" t="s">
        <v>117</v>
      </c>
      <c r="H1080" s="77">
        <v>1</v>
      </c>
      <c r="I1080" s="78">
        <v>349.99</v>
      </c>
      <c r="J1080" s="78">
        <v>349.99</v>
      </c>
    </row>
    <row r="1081" spans="1:10">
      <c r="A1081" s="79"/>
      <c r="B1081" s="79"/>
      <c r="C1081" s="79"/>
      <c r="D1081" s="79"/>
      <c r="E1081" s="79" t="s">
        <v>639</v>
      </c>
      <c r="F1081" s="80">
        <v>26.66</v>
      </c>
      <c r="G1081" s="79" t="s">
        <v>640</v>
      </c>
      <c r="H1081" s="80">
        <v>0</v>
      </c>
      <c r="I1081" s="79" t="s">
        <v>641</v>
      </c>
      <c r="J1081" s="80">
        <v>26.66</v>
      </c>
    </row>
    <row r="1082" spans="1:10">
      <c r="A1082" s="79"/>
      <c r="B1082" s="79"/>
      <c r="C1082" s="79"/>
      <c r="D1082" s="79"/>
      <c r="E1082" s="79" t="s">
        <v>642</v>
      </c>
      <c r="F1082" s="80">
        <v>112.2</v>
      </c>
      <c r="G1082" s="79"/>
      <c r="H1082" s="152" t="s">
        <v>643</v>
      </c>
      <c r="I1082" s="152"/>
      <c r="J1082" s="80">
        <v>501.53</v>
      </c>
    </row>
    <row r="1083" spans="1:10" ht="30" customHeight="1" thickBot="1">
      <c r="A1083" s="81"/>
      <c r="B1083" s="81"/>
      <c r="C1083" s="81"/>
      <c r="D1083" s="81"/>
      <c r="E1083" s="81"/>
      <c r="F1083" s="81"/>
      <c r="G1083" s="81" t="s">
        <v>644</v>
      </c>
      <c r="H1083" s="82">
        <v>9</v>
      </c>
      <c r="I1083" s="81" t="s">
        <v>645</v>
      </c>
      <c r="J1083" s="83">
        <v>4513.7700000000004</v>
      </c>
    </row>
    <row r="1084" spans="1:10" ht="1.1499999999999999" customHeight="1" thickTop="1">
      <c r="A1084" s="84"/>
      <c r="B1084" s="84"/>
      <c r="C1084" s="84"/>
      <c r="D1084" s="84"/>
      <c r="E1084" s="84"/>
      <c r="F1084" s="84"/>
      <c r="G1084" s="84"/>
      <c r="H1084" s="84"/>
      <c r="I1084" s="84"/>
      <c r="J1084" s="84"/>
    </row>
    <row r="1085" spans="1:10" ht="18" customHeight="1">
      <c r="A1085" s="61" t="s">
        <v>330</v>
      </c>
      <c r="B1085" s="62" t="s">
        <v>4</v>
      </c>
      <c r="C1085" s="61" t="s">
        <v>5</v>
      </c>
      <c r="D1085" s="61" t="s">
        <v>6</v>
      </c>
      <c r="E1085" s="153" t="s">
        <v>615</v>
      </c>
      <c r="F1085" s="153"/>
      <c r="G1085" s="63" t="s">
        <v>7</v>
      </c>
      <c r="H1085" s="62" t="s">
        <v>8</v>
      </c>
      <c r="I1085" s="62" t="s">
        <v>9</v>
      </c>
      <c r="J1085" s="62" t="s">
        <v>11</v>
      </c>
    </row>
    <row r="1086" spans="1:10" ht="25.9" customHeight="1">
      <c r="A1086" s="64" t="s">
        <v>616</v>
      </c>
      <c r="B1086" s="65" t="s">
        <v>331</v>
      </c>
      <c r="C1086" s="64" t="s">
        <v>17</v>
      </c>
      <c r="D1086" s="64" t="s">
        <v>332</v>
      </c>
      <c r="E1086" s="156" t="s">
        <v>1049</v>
      </c>
      <c r="F1086" s="156"/>
      <c r="G1086" s="66" t="s">
        <v>117</v>
      </c>
      <c r="H1086" s="67">
        <v>1</v>
      </c>
      <c r="I1086" s="68">
        <v>30.18</v>
      </c>
      <c r="J1086" s="68">
        <v>30.18</v>
      </c>
    </row>
    <row r="1087" spans="1:10" ht="25.9" customHeight="1">
      <c r="A1087" s="69" t="s">
        <v>618</v>
      </c>
      <c r="B1087" s="70" t="s">
        <v>1131</v>
      </c>
      <c r="C1087" s="69" t="s">
        <v>17</v>
      </c>
      <c r="D1087" s="69" t="s">
        <v>1132</v>
      </c>
      <c r="E1087" s="150" t="s">
        <v>621</v>
      </c>
      <c r="F1087" s="150"/>
      <c r="G1087" s="71" t="s">
        <v>622</v>
      </c>
      <c r="H1087" s="72">
        <v>0.11020000000000001</v>
      </c>
      <c r="I1087" s="73">
        <v>19.09</v>
      </c>
      <c r="J1087" s="73">
        <v>2.1</v>
      </c>
    </row>
    <row r="1088" spans="1:10" ht="25.9" customHeight="1">
      <c r="A1088" s="69" t="s">
        <v>618</v>
      </c>
      <c r="B1088" s="70" t="s">
        <v>1050</v>
      </c>
      <c r="C1088" s="69" t="s">
        <v>17</v>
      </c>
      <c r="D1088" s="69" t="s">
        <v>1051</v>
      </c>
      <c r="E1088" s="150" t="s">
        <v>621</v>
      </c>
      <c r="F1088" s="150"/>
      <c r="G1088" s="71" t="s">
        <v>622</v>
      </c>
      <c r="H1088" s="72">
        <v>0.11020000000000001</v>
      </c>
      <c r="I1088" s="73">
        <v>23.22</v>
      </c>
      <c r="J1088" s="73">
        <v>2.5499999999999998</v>
      </c>
    </row>
    <row r="1089" spans="1:10" ht="24" customHeight="1">
      <c r="A1089" s="74" t="s">
        <v>628</v>
      </c>
      <c r="B1089" s="75" t="s">
        <v>1133</v>
      </c>
      <c r="C1089" s="74" t="s">
        <v>17</v>
      </c>
      <c r="D1089" s="74" t="s">
        <v>1134</v>
      </c>
      <c r="E1089" s="151" t="s">
        <v>631</v>
      </c>
      <c r="F1089" s="151"/>
      <c r="G1089" s="76" t="s">
        <v>117</v>
      </c>
      <c r="H1089" s="77">
        <v>1.06E-2</v>
      </c>
      <c r="I1089" s="78">
        <v>11.61</v>
      </c>
      <c r="J1089" s="78">
        <v>0.12</v>
      </c>
    </row>
    <row r="1090" spans="1:10" ht="25.9" customHeight="1">
      <c r="A1090" s="74" t="s">
        <v>628</v>
      </c>
      <c r="B1090" s="75" t="s">
        <v>1139</v>
      </c>
      <c r="C1090" s="74" t="s">
        <v>17</v>
      </c>
      <c r="D1090" s="74" t="s">
        <v>1140</v>
      </c>
      <c r="E1090" s="151" t="s">
        <v>631</v>
      </c>
      <c r="F1090" s="151"/>
      <c r="G1090" s="76" t="s">
        <v>117</v>
      </c>
      <c r="H1090" s="77">
        <v>1</v>
      </c>
      <c r="I1090" s="78">
        <v>25.41</v>
      </c>
      <c r="J1090" s="78">
        <v>25.41</v>
      </c>
    </row>
    <row r="1091" spans="1:10">
      <c r="A1091" s="79"/>
      <c r="B1091" s="79"/>
      <c r="C1091" s="79"/>
      <c r="D1091" s="79"/>
      <c r="E1091" s="79" t="s">
        <v>639</v>
      </c>
      <c r="F1091" s="80">
        <v>3.17</v>
      </c>
      <c r="G1091" s="79" t="s">
        <v>640</v>
      </c>
      <c r="H1091" s="80">
        <v>0</v>
      </c>
      <c r="I1091" s="79" t="s">
        <v>641</v>
      </c>
      <c r="J1091" s="80">
        <v>3.17</v>
      </c>
    </row>
    <row r="1092" spans="1:10">
      <c r="A1092" s="79"/>
      <c r="B1092" s="79"/>
      <c r="C1092" s="79"/>
      <c r="D1092" s="79"/>
      <c r="E1092" s="79" t="s">
        <v>642</v>
      </c>
      <c r="F1092" s="80">
        <v>8.69</v>
      </c>
      <c r="G1092" s="79"/>
      <c r="H1092" s="152" t="s">
        <v>643</v>
      </c>
      <c r="I1092" s="152"/>
      <c r="J1092" s="80">
        <v>38.869999999999997</v>
      </c>
    </row>
    <row r="1093" spans="1:10" ht="30" customHeight="1" thickBot="1">
      <c r="A1093" s="81"/>
      <c r="B1093" s="81"/>
      <c r="C1093" s="81"/>
      <c r="D1093" s="81"/>
      <c r="E1093" s="81"/>
      <c r="F1093" s="81"/>
      <c r="G1093" s="81" t="s">
        <v>644</v>
      </c>
      <c r="H1093" s="82">
        <v>23</v>
      </c>
      <c r="I1093" s="81" t="s">
        <v>645</v>
      </c>
      <c r="J1093" s="83">
        <v>894.01</v>
      </c>
    </row>
    <row r="1094" spans="1:10" ht="1.1499999999999999" customHeight="1" thickTop="1">
      <c r="A1094" s="84"/>
      <c r="B1094" s="84"/>
      <c r="C1094" s="84"/>
      <c r="D1094" s="84"/>
      <c r="E1094" s="84"/>
      <c r="F1094" s="84"/>
      <c r="G1094" s="84"/>
      <c r="H1094" s="84"/>
      <c r="I1094" s="84"/>
      <c r="J1094" s="84"/>
    </row>
    <row r="1095" spans="1:10" ht="18" customHeight="1">
      <c r="A1095" s="61" t="s">
        <v>1686</v>
      </c>
      <c r="B1095" s="62" t="s">
        <v>4</v>
      </c>
      <c r="C1095" s="61" t="s">
        <v>5</v>
      </c>
      <c r="D1095" s="61" t="s">
        <v>6</v>
      </c>
      <c r="E1095" s="153" t="s">
        <v>615</v>
      </c>
      <c r="F1095" s="153"/>
      <c r="G1095" s="63" t="s">
        <v>7</v>
      </c>
      <c r="H1095" s="62" t="s">
        <v>8</v>
      </c>
      <c r="I1095" s="62" t="s">
        <v>9</v>
      </c>
      <c r="J1095" s="62" t="s">
        <v>11</v>
      </c>
    </row>
    <row r="1096" spans="1:10" ht="52.15" customHeight="1">
      <c r="A1096" s="64" t="s">
        <v>616</v>
      </c>
      <c r="B1096" s="65" t="s">
        <v>334</v>
      </c>
      <c r="C1096" s="64" t="s">
        <v>17</v>
      </c>
      <c r="D1096" s="64" t="s">
        <v>335</v>
      </c>
      <c r="E1096" s="156" t="s">
        <v>1049</v>
      </c>
      <c r="F1096" s="156"/>
      <c r="G1096" s="66" t="s">
        <v>117</v>
      </c>
      <c r="H1096" s="67">
        <v>1</v>
      </c>
      <c r="I1096" s="68">
        <v>28.89</v>
      </c>
      <c r="J1096" s="68">
        <v>28.89</v>
      </c>
    </row>
    <row r="1097" spans="1:10" ht="25.9" customHeight="1">
      <c r="A1097" s="69" t="s">
        <v>618</v>
      </c>
      <c r="B1097" s="70" t="s">
        <v>1131</v>
      </c>
      <c r="C1097" s="69" t="s">
        <v>17</v>
      </c>
      <c r="D1097" s="69" t="s">
        <v>1132</v>
      </c>
      <c r="E1097" s="150" t="s">
        <v>621</v>
      </c>
      <c r="F1097" s="150"/>
      <c r="G1097" s="71" t="s">
        <v>622</v>
      </c>
      <c r="H1097" s="72">
        <v>0.15</v>
      </c>
      <c r="I1097" s="73">
        <v>19.09</v>
      </c>
      <c r="J1097" s="73">
        <v>2.86</v>
      </c>
    </row>
    <row r="1098" spans="1:10" ht="25.9" customHeight="1">
      <c r="A1098" s="69" t="s">
        <v>618</v>
      </c>
      <c r="B1098" s="70" t="s">
        <v>1050</v>
      </c>
      <c r="C1098" s="69" t="s">
        <v>17</v>
      </c>
      <c r="D1098" s="69" t="s">
        <v>1051</v>
      </c>
      <c r="E1098" s="150" t="s">
        <v>621</v>
      </c>
      <c r="F1098" s="150"/>
      <c r="G1098" s="71" t="s">
        <v>622</v>
      </c>
      <c r="H1098" s="72">
        <v>0.15</v>
      </c>
      <c r="I1098" s="73">
        <v>23.22</v>
      </c>
      <c r="J1098" s="73">
        <v>3.48</v>
      </c>
    </row>
    <row r="1099" spans="1:10" ht="24" customHeight="1">
      <c r="A1099" s="69" t="s">
        <v>618</v>
      </c>
      <c r="B1099" s="70" t="s">
        <v>1141</v>
      </c>
      <c r="C1099" s="69" t="s">
        <v>17</v>
      </c>
      <c r="D1099" s="69" t="s">
        <v>1142</v>
      </c>
      <c r="E1099" s="150" t="s">
        <v>621</v>
      </c>
      <c r="F1099" s="150"/>
      <c r="G1099" s="71" t="s">
        <v>622</v>
      </c>
      <c r="H1099" s="72">
        <v>0.15</v>
      </c>
      <c r="I1099" s="73">
        <v>24.64</v>
      </c>
      <c r="J1099" s="73">
        <v>3.69</v>
      </c>
    </row>
    <row r="1100" spans="1:10" ht="25.9" customHeight="1">
      <c r="A1100" s="74" t="s">
        <v>628</v>
      </c>
      <c r="B1100" s="75" t="s">
        <v>1143</v>
      </c>
      <c r="C1100" s="74" t="s">
        <v>17</v>
      </c>
      <c r="D1100" s="74" t="s">
        <v>1144</v>
      </c>
      <c r="E1100" s="151" t="s">
        <v>631</v>
      </c>
      <c r="F1100" s="151"/>
      <c r="G1100" s="76" t="s">
        <v>638</v>
      </c>
      <c r="H1100" s="77">
        <v>1.7999999999999999E-2</v>
      </c>
      <c r="I1100" s="78">
        <v>61.46</v>
      </c>
      <c r="J1100" s="78">
        <v>1.1000000000000001</v>
      </c>
    </row>
    <row r="1101" spans="1:10" ht="25.9" customHeight="1">
      <c r="A1101" s="74" t="s">
        <v>628</v>
      </c>
      <c r="B1101" s="75" t="s">
        <v>1145</v>
      </c>
      <c r="C1101" s="74" t="s">
        <v>17</v>
      </c>
      <c r="D1101" s="74" t="s">
        <v>1146</v>
      </c>
      <c r="E1101" s="151" t="s">
        <v>631</v>
      </c>
      <c r="F1101" s="151"/>
      <c r="G1101" s="76" t="s">
        <v>117</v>
      </c>
      <c r="H1101" s="77">
        <v>1</v>
      </c>
      <c r="I1101" s="78">
        <v>17.760000000000002</v>
      </c>
      <c r="J1101" s="78">
        <v>17.760000000000002</v>
      </c>
    </row>
    <row r="1102" spans="1:10">
      <c r="A1102" s="79"/>
      <c r="B1102" s="79"/>
      <c r="C1102" s="79"/>
      <c r="D1102" s="79"/>
      <c r="E1102" s="79" t="s">
        <v>639</v>
      </c>
      <c r="F1102" s="80">
        <v>6.77</v>
      </c>
      <c r="G1102" s="79" t="s">
        <v>640</v>
      </c>
      <c r="H1102" s="80">
        <v>0</v>
      </c>
      <c r="I1102" s="79" t="s">
        <v>641</v>
      </c>
      <c r="J1102" s="80">
        <v>6.77</v>
      </c>
    </row>
    <row r="1103" spans="1:10">
      <c r="A1103" s="79"/>
      <c r="B1103" s="79"/>
      <c r="C1103" s="79"/>
      <c r="D1103" s="79"/>
      <c r="E1103" s="79" t="s">
        <v>642</v>
      </c>
      <c r="F1103" s="80">
        <v>8.32</v>
      </c>
      <c r="G1103" s="79"/>
      <c r="H1103" s="152" t="s">
        <v>643</v>
      </c>
      <c r="I1103" s="152"/>
      <c r="J1103" s="80">
        <v>37.21</v>
      </c>
    </row>
    <row r="1104" spans="1:10" ht="30" customHeight="1" thickBot="1">
      <c r="A1104" s="81"/>
      <c r="B1104" s="81"/>
      <c r="C1104" s="81"/>
      <c r="D1104" s="81"/>
      <c r="E1104" s="81"/>
      <c r="F1104" s="81"/>
      <c r="G1104" s="81" t="s">
        <v>644</v>
      </c>
      <c r="H1104" s="82">
        <v>1</v>
      </c>
      <c r="I1104" s="81" t="s">
        <v>645</v>
      </c>
      <c r="J1104" s="83">
        <v>37.21</v>
      </c>
    </row>
    <row r="1105" spans="1:10" ht="1.1499999999999999" customHeight="1" thickTop="1">
      <c r="A1105" s="84"/>
      <c r="B1105" s="84"/>
      <c r="C1105" s="84"/>
      <c r="D1105" s="84"/>
      <c r="E1105" s="84"/>
      <c r="F1105" s="84"/>
      <c r="G1105" s="84"/>
      <c r="H1105" s="84"/>
      <c r="I1105" s="84"/>
      <c r="J1105" s="84"/>
    </row>
    <row r="1106" spans="1:10" ht="18" customHeight="1">
      <c r="A1106" s="61" t="s">
        <v>1687</v>
      </c>
      <c r="B1106" s="62" t="s">
        <v>4</v>
      </c>
      <c r="C1106" s="61" t="s">
        <v>5</v>
      </c>
      <c r="D1106" s="61" t="s">
        <v>6</v>
      </c>
      <c r="E1106" s="153" t="s">
        <v>615</v>
      </c>
      <c r="F1106" s="153"/>
      <c r="G1106" s="63" t="s">
        <v>7</v>
      </c>
      <c r="H1106" s="62" t="s">
        <v>8</v>
      </c>
      <c r="I1106" s="62" t="s">
        <v>9</v>
      </c>
      <c r="J1106" s="62" t="s">
        <v>11</v>
      </c>
    </row>
    <row r="1107" spans="1:10" ht="39" customHeight="1">
      <c r="A1107" s="64" t="s">
        <v>616</v>
      </c>
      <c r="B1107" s="65" t="s">
        <v>336</v>
      </c>
      <c r="C1107" s="64" t="s">
        <v>17</v>
      </c>
      <c r="D1107" s="64" t="s">
        <v>337</v>
      </c>
      <c r="E1107" s="156" t="s">
        <v>1049</v>
      </c>
      <c r="F1107" s="156"/>
      <c r="G1107" s="66" t="s">
        <v>117</v>
      </c>
      <c r="H1107" s="67">
        <v>1</v>
      </c>
      <c r="I1107" s="68">
        <v>41.76</v>
      </c>
      <c r="J1107" s="68">
        <v>41.76</v>
      </c>
    </row>
    <row r="1108" spans="1:10" ht="25.9" customHeight="1">
      <c r="A1108" s="69" t="s">
        <v>618</v>
      </c>
      <c r="B1108" s="70" t="s">
        <v>331</v>
      </c>
      <c r="C1108" s="69" t="s">
        <v>17</v>
      </c>
      <c r="D1108" s="69" t="s">
        <v>332</v>
      </c>
      <c r="E1108" s="150" t="s">
        <v>1049</v>
      </c>
      <c r="F1108" s="150"/>
      <c r="G1108" s="71" t="s">
        <v>117</v>
      </c>
      <c r="H1108" s="72">
        <v>1</v>
      </c>
      <c r="I1108" s="73">
        <v>30.18</v>
      </c>
      <c r="J1108" s="73">
        <v>30.18</v>
      </c>
    </row>
    <row r="1109" spans="1:10" ht="52.15" customHeight="1">
      <c r="A1109" s="69" t="s">
        <v>618</v>
      </c>
      <c r="B1109" s="70" t="s">
        <v>1147</v>
      </c>
      <c r="C1109" s="69" t="s">
        <v>17</v>
      </c>
      <c r="D1109" s="69" t="s">
        <v>1148</v>
      </c>
      <c r="E1109" s="150" t="s">
        <v>1049</v>
      </c>
      <c r="F1109" s="150"/>
      <c r="G1109" s="71" t="s">
        <v>117</v>
      </c>
      <c r="H1109" s="72">
        <v>2</v>
      </c>
      <c r="I1109" s="73">
        <v>5.79</v>
      </c>
      <c r="J1109" s="73">
        <v>11.58</v>
      </c>
    </row>
    <row r="1110" spans="1:10">
      <c r="A1110" s="79"/>
      <c r="B1110" s="79"/>
      <c r="C1110" s="79"/>
      <c r="D1110" s="79"/>
      <c r="E1110" s="79" t="s">
        <v>639</v>
      </c>
      <c r="F1110" s="80">
        <v>8.59</v>
      </c>
      <c r="G1110" s="79" t="s">
        <v>640</v>
      </c>
      <c r="H1110" s="80">
        <v>0</v>
      </c>
      <c r="I1110" s="79" t="s">
        <v>641</v>
      </c>
      <c r="J1110" s="80">
        <v>8.59</v>
      </c>
    </row>
    <row r="1111" spans="1:10">
      <c r="A1111" s="79"/>
      <c r="B1111" s="79"/>
      <c r="C1111" s="79"/>
      <c r="D1111" s="79"/>
      <c r="E1111" s="79" t="s">
        <v>642</v>
      </c>
      <c r="F1111" s="80">
        <v>12.03</v>
      </c>
      <c r="G1111" s="79"/>
      <c r="H1111" s="152" t="s">
        <v>643</v>
      </c>
      <c r="I1111" s="152"/>
      <c r="J1111" s="80">
        <v>53.79</v>
      </c>
    </row>
    <row r="1112" spans="1:10" ht="30" customHeight="1" thickBot="1">
      <c r="A1112" s="81"/>
      <c r="B1112" s="81"/>
      <c r="C1112" s="81"/>
      <c r="D1112" s="81"/>
      <c r="E1112" s="81"/>
      <c r="F1112" s="81"/>
      <c r="G1112" s="81" t="s">
        <v>644</v>
      </c>
      <c r="H1112" s="82">
        <v>1</v>
      </c>
      <c r="I1112" s="81" t="s">
        <v>645</v>
      </c>
      <c r="J1112" s="83">
        <v>53.79</v>
      </c>
    </row>
    <row r="1113" spans="1:10" ht="1.1499999999999999" customHeight="1" thickTop="1">
      <c r="A1113" s="84"/>
      <c r="B1113" s="84"/>
      <c r="C1113" s="84"/>
      <c r="D1113" s="84"/>
      <c r="E1113" s="84"/>
      <c r="F1113" s="84"/>
      <c r="G1113" s="84"/>
      <c r="H1113" s="84"/>
      <c r="I1113" s="84"/>
      <c r="J1113" s="84"/>
    </row>
    <row r="1114" spans="1:10" ht="18" customHeight="1">
      <c r="A1114" s="61" t="s">
        <v>333</v>
      </c>
      <c r="B1114" s="62" t="s">
        <v>4</v>
      </c>
      <c r="C1114" s="61" t="s">
        <v>5</v>
      </c>
      <c r="D1114" s="61" t="s">
        <v>6</v>
      </c>
      <c r="E1114" s="153" t="s">
        <v>615</v>
      </c>
      <c r="F1114" s="153"/>
      <c r="G1114" s="63" t="s">
        <v>7</v>
      </c>
      <c r="H1114" s="62" t="s">
        <v>8</v>
      </c>
      <c r="I1114" s="62" t="s">
        <v>9</v>
      </c>
      <c r="J1114" s="62" t="s">
        <v>11</v>
      </c>
    </row>
    <row r="1115" spans="1:10" ht="24" customHeight="1">
      <c r="A1115" s="64" t="s">
        <v>616</v>
      </c>
      <c r="B1115" s="65" t="s">
        <v>338</v>
      </c>
      <c r="C1115" s="64" t="s">
        <v>24</v>
      </c>
      <c r="D1115" s="64" t="s">
        <v>339</v>
      </c>
      <c r="E1115" s="156" t="s">
        <v>646</v>
      </c>
      <c r="F1115" s="156"/>
      <c r="G1115" s="66" t="s">
        <v>117</v>
      </c>
      <c r="H1115" s="67">
        <v>1</v>
      </c>
      <c r="I1115" s="68">
        <v>43.2</v>
      </c>
      <c r="J1115" s="68">
        <v>43.2</v>
      </c>
    </row>
    <row r="1116" spans="1:10" ht="25.9" customHeight="1">
      <c r="A1116" s="69" t="s">
        <v>618</v>
      </c>
      <c r="B1116" s="70" t="s">
        <v>1066</v>
      </c>
      <c r="C1116" s="69" t="s">
        <v>24</v>
      </c>
      <c r="D1116" s="69" t="s">
        <v>1067</v>
      </c>
      <c r="E1116" s="150" t="s">
        <v>646</v>
      </c>
      <c r="F1116" s="150"/>
      <c r="G1116" s="71" t="s">
        <v>622</v>
      </c>
      <c r="H1116" s="72">
        <v>0.4</v>
      </c>
      <c r="I1116" s="73">
        <v>23.87</v>
      </c>
      <c r="J1116" s="73">
        <v>9.5399999999999991</v>
      </c>
    </row>
    <row r="1117" spans="1:10" ht="25.9" customHeight="1">
      <c r="A1117" s="69" t="s">
        <v>618</v>
      </c>
      <c r="B1117" s="70" t="s">
        <v>1068</v>
      </c>
      <c r="C1117" s="69" t="s">
        <v>24</v>
      </c>
      <c r="D1117" s="69" t="s">
        <v>1069</v>
      </c>
      <c r="E1117" s="150" t="s">
        <v>646</v>
      </c>
      <c r="F1117" s="150"/>
      <c r="G1117" s="71" t="s">
        <v>622</v>
      </c>
      <c r="H1117" s="72">
        <v>0.4</v>
      </c>
      <c r="I1117" s="73">
        <v>19.149999999999999</v>
      </c>
      <c r="J1117" s="73">
        <v>7.66</v>
      </c>
    </row>
    <row r="1118" spans="1:10" ht="24" customHeight="1">
      <c r="A1118" s="74" t="s">
        <v>628</v>
      </c>
      <c r="B1118" s="75" t="s">
        <v>1149</v>
      </c>
      <c r="C1118" s="74" t="s">
        <v>24</v>
      </c>
      <c r="D1118" s="74" t="s">
        <v>339</v>
      </c>
      <c r="E1118" s="151" t="s">
        <v>631</v>
      </c>
      <c r="F1118" s="151"/>
      <c r="G1118" s="76" t="s">
        <v>117</v>
      </c>
      <c r="H1118" s="77">
        <v>1</v>
      </c>
      <c r="I1118" s="78">
        <v>26</v>
      </c>
      <c r="J1118" s="78">
        <v>26</v>
      </c>
    </row>
    <row r="1119" spans="1:10">
      <c r="A1119" s="79"/>
      <c r="B1119" s="79"/>
      <c r="C1119" s="79"/>
      <c r="D1119" s="79"/>
      <c r="E1119" s="79" t="s">
        <v>639</v>
      </c>
      <c r="F1119" s="80">
        <v>11.81</v>
      </c>
      <c r="G1119" s="79" t="s">
        <v>640</v>
      </c>
      <c r="H1119" s="80">
        <v>0</v>
      </c>
      <c r="I1119" s="79" t="s">
        <v>641</v>
      </c>
      <c r="J1119" s="80">
        <v>11.81</v>
      </c>
    </row>
    <row r="1120" spans="1:10">
      <c r="A1120" s="79"/>
      <c r="B1120" s="79"/>
      <c r="C1120" s="79"/>
      <c r="D1120" s="79"/>
      <c r="E1120" s="79" t="s">
        <v>642</v>
      </c>
      <c r="F1120" s="80">
        <v>12.45</v>
      </c>
      <c r="G1120" s="79"/>
      <c r="H1120" s="152" t="s">
        <v>643</v>
      </c>
      <c r="I1120" s="152"/>
      <c r="J1120" s="80">
        <v>55.65</v>
      </c>
    </row>
    <row r="1121" spans="1:10" ht="30" customHeight="1" thickBot="1">
      <c r="A1121" s="81"/>
      <c r="B1121" s="81"/>
      <c r="C1121" s="81"/>
      <c r="D1121" s="81"/>
      <c r="E1121" s="81"/>
      <c r="F1121" s="81"/>
      <c r="G1121" s="81" t="s">
        <v>644</v>
      </c>
      <c r="H1121" s="82">
        <v>12</v>
      </c>
      <c r="I1121" s="81" t="s">
        <v>645</v>
      </c>
      <c r="J1121" s="83">
        <v>667.8</v>
      </c>
    </row>
    <row r="1122" spans="1:10" ht="1.1499999999999999" customHeight="1" thickTop="1">
      <c r="A1122" s="84"/>
      <c r="B1122" s="84"/>
      <c r="C1122" s="84"/>
      <c r="D1122" s="84"/>
      <c r="E1122" s="84"/>
      <c r="F1122" s="84"/>
      <c r="G1122" s="84"/>
      <c r="H1122" s="84"/>
      <c r="I1122" s="84"/>
      <c r="J1122" s="84"/>
    </row>
    <row r="1123" spans="1:10" ht="18" customHeight="1">
      <c r="A1123" s="61" t="s">
        <v>1689</v>
      </c>
      <c r="B1123" s="62" t="s">
        <v>4</v>
      </c>
      <c r="C1123" s="61" t="s">
        <v>5</v>
      </c>
      <c r="D1123" s="61" t="s">
        <v>6</v>
      </c>
      <c r="E1123" s="153" t="s">
        <v>615</v>
      </c>
      <c r="F1123" s="153"/>
      <c r="G1123" s="63" t="s">
        <v>7</v>
      </c>
      <c r="H1123" s="62" t="s">
        <v>8</v>
      </c>
      <c r="I1123" s="62" t="s">
        <v>9</v>
      </c>
      <c r="J1123" s="62" t="s">
        <v>11</v>
      </c>
    </row>
    <row r="1124" spans="1:10" ht="24" customHeight="1">
      <c r="A1124" s="64" t="s">
        <v>616</v>
      </c>
      <c r="B1124" s="65" t="s">
        <v>340</v>
      </c>
      <c r="C1124" s="64" t="s">
        <v>24</v>
      </c>
      <c r="D1124" s="64" t="s">
        <v>341</v>
      </c>
      <c r="E1124" s="156" t="s">
        <v>646</v>
      </c>
      <c r="F1124" s="156"/>
      <c r="G1124" s="66" t="s">
        <v>172</v>
      </c>
      <c r="H1124" s="67">
        <v>1</v>
      </c>
      <c r="I1124" s="68">
        <v>389.51</v>
      </c>
      <c r="J1124" s="68">
        <v>389.51</v>
      </c>
    </row>
    <row r="1125" spans="1:10" ht="25.9" customHeight="1">
      <c r="A1125" s="69" t="s">
        <v>618</v>
      </c>
      <c r="B1125" s="70" t="s">
        <v>1066</v>
      </c>
      <c r="C1125" s="69" t="s">
        <v>24</v>
      </c>
      <c r="D1125" s="69" t="s">
        <v>1067</v>
      </c>
      <c r="E1125" s="150" t="s">
        <v>646</v>
      </c>
      <c r="F1125" s="150"/>
      <c r="G1125" s="71" t="s">
        <v>622</v>
      </c>
      <c r="H1125" s="72">
        <v>4</v>
      </c>
      <c r="I1125" s="73">
        <v>23.87</v>
      </c>
      <c r="J1125" s="73">
        <v>95.48</v>
      </c>
    </row>
    <row r="1126" spans="1:10" ht="25.9" customHeight="1">
      <c r="A1126" s="69" t="s">
        <v>618</v>
      </c>
      <c r="B1126" s="70" t="s">
        <v>1068</v>
      </c>
      <c r="C1126" s="69" t="s">
        <v>24</v>
      </c>
      <c r="D1126" s="69" t="s">
        <v>1069</v>
      </c>
      <c r="E1126" s="150" t="s">
        <v>646</v>
      </c>
      <c r="F1126" s="150"/>
      <c r="G1126" s="71" t="s">
        <v>622</v>
      </c>
      <c r="H1126" s="72">
        <v>6</v>
      </c>
      <c r="I1126" s="73">
        <v>19.149999999999999</v>
      </c>
      <c r="J1126" s="73">
        <v>114.9</v>
      </c>
    </row>
    <row r="1127" spans="1:10" ht="24" customHeight="1">
      <c r="A1127" s="74" t="s">
        <v>628</v>
      </c>
      <c r="B1127" s="75" t="s">
        <v>1150</v>
      </c>
      <c r="C1127" s="74" t="s">
        <v>24</v>
      </c>
      <c r="D1127" s="74" t="s">
        <v>1151</v>
      </c>
      <c r="E1127" s="151" t="s">
        <v>631</v>
      </c>
      <c r="F1127" s="151"/>
      <c r="G1127" s="76" t="s">
        <v>35</v>
      </c>
      <c r="H1127" s="77">
        <v>9</v>
      </c>
      <c r="I1127" s="78">
        <v>7.85</v>
      </c>
      <c r="J1127" s="78">
        <v>70.650000000000006</v>
      </c>
    </row>
    <row r="1128" spans="1:10" ht="24" customHeight="1">
      <c r="A1128" s="74" t="s">
        <v>628</v>
      </c>
      <c r="B1128" s="75" t="s">
        <v>1152</v>
      </c>
      <c r="C1128" s="74" t="s">
        <v>24</v>
      </c>
      <c r="D1128" s="74" t="s">
        <v>1153</v>
      </c>
      <c r="E1128" s="151" t="s">
        <v>631</v>
      </c>
      <c r="F1128" s="151"/>
      <c r="G1128" s="76" t="s">
        <v>117</v>
      </c>
      <c r="H1128" s="77">
        <v>2</v>
      </c>
      <c r="I1128" s="78">
        <v>1.6</v>
      </c>
      <c r="J1128" s="78">
        <v>3.2</v>
      </c>
    </row>
    <row r="1129" spans="1:10" ht="24" customHeight="1">
      <c r="A1129" s="74" t="s">
        <v>628</v>
      </c>
      <c r="B1129" s="75" t="s">
        <v>1154</v>
      </c>
      <c r="C1129" s="74" t="s">
        <v>24</v>
      </c>
      <c r="D1129" s="74" t="s">
        <v>1155</v>
      </c>
      <c r="E1129" s="151" t="s">
        <v>631</v>
      </c>
      <c r="F1129" s="151"/>
      <c r="G1129" s="76" t="s">
        <v>117</v>
      </c>
      <c r="H1129" s="77">
        <v>1</v>
      </c>
      <c r="I1129" s="78">
        <v>10.93</v>
      </c>
      <c r="J1129" s="78">
        <v>10.93</v>
      </c>
    </row>
    <row r="1130" spans="1:10" ht="24" customHeight="1">
      <c r="A1130" s="74" t="s">
        <v>628</v>
      </c>
      <c r="B1130" s="75" t="s">
        <v>1156</v>
      </c>
      <c r="C1130" s="74" t="s">
        <v>24</v>
      </c>
      <c r="D1130" s="74" t="s">
        <v>1157</v>
      </c>
      <c r="E1130" s="151" t="s">
        <v>631</v>
      </c>
      <c r="F1130" s="151"/>
      <c r="G1130" s="76" t="s">
        <v>35</v>
      </c>
      <c r="H1130" s="77">
        <v>3</v>
      </c>
      <c r="I1130" s="78">
        <v>28.48</v>
      </c>
      <c r="J1130" s="78">
        <v>85.44</v>
      </c>
    </row>
    <row r="1131" spans="1:10" ht="24" customHeight="1">
      <c r="A1131" s="74" t="s">
        <v>628</v>
      </c>
      <c r="B1131" s="75" t="s">
        <v>1158</v>
      </c>
      <c r="C1131" s="74" t="s">
        <v>24</v>
      </c>
      <c r="D1131" s="74" t="s">
        <v>1159</v>
      </c>
      <c r="E1131" s="151" t="s">
        <v>631</v>
      </c>
      <c r="F1131" s="151"/>
      <c r="G1131" s="76" t="s">
        <v>117</v>
      </c>
      <c r="H1131" s="77">
        <v>1</v>
      </c>
      <c r="I1131" s="78">
        <v>2.67</v>
      </c>
      <c r="J1131" s="78">
        <v>2.67</v>
      </c>
    </row>
    <row r="1132" spans="1:10" ht="24" customHeight="1">
      <c r="A1132" s="74" t="s">
        <v>628</v>
      </c>
      <c r="B1132" s="75" t="s">
        <v>1160</v>
      </c>
      <c r="C1132" s="74" t="s">
        <v>24</v>
      </c>
      <c r="D1132" s="74" t="s">
        <v>1161</v>
      </c>
      <c r="E1132" s="151" t="s">
        <v>631</v>
      </c>
      <c r="F1132" s="151"/>
      <c r="G1132" s="76" t="s">
        <v>117</v>
      </c>
      <c r="H1132" s="77">
        <v>0.75</v>
      </c>
      <c r="I1132" s="78">
        <v>2</v>
      </c>
      <c r="J1132" s="78">
        <v>1.5</v>
      </c>
    </row>
    <row r="1133" spans="1:10" ht="24" customHeight="1">
      <c r="A1133" s="74" t="s">
        <v>628</v>
      </c>
      <c r="B1133" s="75" t="s">
        <v>1162</v>
      </c>
      <c r="C1133" s="74" t="s">
        <v>24</v>
      </c>
      <c r="D1133" s="74" t="s">
        <v>1163</v>
      </c>
      <c r="E1133" s="151" t="s">
        <v>631</v>
      </c>
      <c r="F1133" s="151"/>
      <c r="G1133" s="76" t="s">
        <v>117</v>
      </c>
      <c r="H1133" s="77">
        <v>0.75</v>
      </c>
      <c r="I1133" s="78">
        <v>6.33</v>
      </c>
      <c r="J1133" s="78">
        <v>4.74</v>
      </c>
    </row>
    <row r="1134" spans="1:10">
      <c r="A1134" s="79"/>
      <c r="B1134" s="79"/>
      <c r="C1134" s="79"/>
      <c r="D1134" s="79"/>
      <c r="E1134" s="79" t="s">
        <v>639</v>
      </c>
      <c r="F1134" s="80">
        <v>142.97999999999999</v>
      </c>
      <c r="G1134" s="79" t="s">
        <v>640</v>
      </c>
      <c r="H1134" s="80">
        <v>0</v>
      </c>
      <c r="I1134" s="79" t="s">
        <v>641</v>
      </c>
      <c r="J1134" s="80">
        <v>142.97999999999999</v>
      </c>
    </row>
    <row r="1135" spans="1:10">
      <c r="A1135" s="79"/>
      <c r="B1135" s="79"/>
      <c r="C1135" s="79"/>
      <c r="D1135" s="79"/>
      <c r="E1135" s="79" t="s">
        <v>642</v>
      </c>
      <c r="F1135" s="80">
        <v>112.25</v>
      </c>
      <c r="G1135" s="79"/>
      <c r="H1135" s="152" t="s">
        <v>643</v>
      </c>
      <c r="I1135" s="152"/>
      <c r="J1135" s="80">
        <v>501.76</v>
      </c>
    </row>
    <row r="1136" spans="1:10" ht="30" customHeight="1" thickBot="1">
      <c r="A1136" s="81"/>
      <c r="B1136" s="81"/>
      <c r="C1136" s="81"/>
      <c r="D1136" s="81"/>
      <c r="E1136" s="81"/>
      <c r="F1136" s="81"/>
      <c r="G1136" s="81" t="s">
        <v>644</v>
      </c>
      <c r="H1136" s="82">
        <v>55</v>
      </c>
      <c r="I1136" s="81" t="s">
        <v>645</v>
      </c>
      <c r="J1136" s="83">
        <v>27596.799999999999</v>
      </c>
    </row>
    <row r="1137" spans="1:10" ht="1.1499999999999999" customHeight="1" thickTop="1">
      <c r="A1137" s="84"/>
      <c r="B1137" s="84"/>
      <c r="C1137" s="84"/>
      <c r="D1137" s="84"/>
      <c r="E1137" s="84"/>
      <c r="F1137" s="84"/>
      <c r="G1137" s="84"/>
      <c r="H1137" s="84"/>
      <c r="I1137" s="84"/>
      <c r="J1137" s="84"/>
    </row>
    <row r="1138" spans="1:10" ht="18" customHeight="1">
      <c r="A1138" s="61" t="s">
        <v>1690</v>
      </c>
      <c r="B1138" s="62" t="s">
        <v>4</v>
      </c>
      <c r="C1138" s="61" t="s">
        <v>5</v>
      </c>
      <c r="D1138" s="61" t="s">
        <v>6</v>
      </c>
      <c r="E1138" s="153" t="s">
        <v>615</v>
      </c>
      <c r="F1138" s="153"/>
      <c r="G1138" s="63" t="s">
        <v>7</v>
      </c>
      <c r="H1138" s="62" t="s">
        <v>8</v>
      </c>
      <c r="I1138" s="62" t="s">
        <v>9</v>
      </c>
      <c r="J1138" s="62" t="s">
        <v>11</v>
      </c>
    </row>
    <row r="1139" spans="1:10" ht="39" customHeight="1">
      <c r="A1139" s="64" t="s">
        <v>616</v>
      </c>
      <c r="B1139" s="65" t="s">
        <v>342</v>
      </c>
      <c r="C1139" s="64" t="s">
        <v>17</v>
      </c>
      <c r="D1139" s="64" t="s">
        <v>343</v>
      </c>
      <c r="E1139" s="156" t="s">
        <v>1049</v>
      </c>
      <c r="F1139" s="156"/>
      <c r="G1139" s="66" t="s">
        <v>35</v>
      </c>
      <c r="H1139" s="67">
        <v>1</v>
      </c>
      <c r="I1139" s="68">
        <v>11.48</v>
      </c>
      <c r="J1139" s="68">
        <v>11.48</v>
      </c>
    </row>
    <row r="1140" spans="1:10" ht="25.9" customHeight="1">
      <c r="A1140" s="69" t="s">
        <v>618</v>
      </c>
      <c r="B1140" s="70" t="s">
        <v>1131</v>
      </c>
      <c r="C1140" s="69" t="s">
        <v>17</v>
      </c>
      <c r="D1140" s="69" t="s">
        <v>1132</v>
      </c>
      <c r="E1140" s="150" t="s">
        <v>621</v>
      </c>
      <c r="F1140" s="150"/>
      <c r="G1140" s="71" t="s">
        <v>622</v>
      </c>
      <c r="H1140" s="72">
        <v>0.15859999999999999</v>
      </c>
      <c r="I1140" s="73">
        <v>19.09</v>
      </c>
      <c r="J1140" s="73">
        <v>3.02</v>
      </c>
    </row>
    <row r="1141" spans="1:10" ht="25.9" customHeight="1">
      <c r="A1141" s="69" t="s">
        <v>618</v>
      </c>
      <c r="B1141" s="70" t="s">
        <v>1050</v>
      </c>
      <c r="C1141" s="69" t="s">
        <v>17</v>
      </c>
      <c r="D1141" s="69" t="s">
        <v>1051</v>
      </c>
      <c r="E1141" s="150" t="s">
        <v>621</v>
      </c>
      <c r="F1141" s="150"/>
      <c r="G1141" s="71" t="s">
        <v>622</v>
      </c>
      <c r="H1141" s="72">
        <v>0.15859999999999999</v>
      </c>
      <c r="I1141" s="73">
        <v>23.22</v>
      </c>
      <c r="J1141" s="73">
        <v>3.68</v>
      </c>
    </row>
    <row r="1142" spans="1:10" ht="25.9" customHeight="1">
      <c r="A1142" s="74" t="s">
        <v>628</v>
      </c>
      <c r="B1142" s="75" t="s">
        <v>1164</v>
      </c>
      <c r="C1142" s="74" t="s">
        <v>17</v>
      </c>
      <c r="D1142" s="74" t="s">
        <v>1165</v>
      </c>
      <c r="E1142" s="151" t="s">
        <v>631</v>
      </c>
      <c r="F1142" s="151"/>
      <c r="G1142" s="76" t="s">
        <v>35</v>
      </c>
      <c r="H1142" s="77">
        <v>1.0492999999999999</v>
      </c>
      <c r="I1142" s="78">
        <v>4.5</v>
      </c>
      <c r="J1142" s="78">
        <v>4.72</v>
      </c>
    </row>
    <row r="1143" spans="1:10" ht="24" customHeight="1">
      <c r="A1143" s="74" t="s">
        <v>628</v>
      </c>
      <c r="B1143" s="75" t="s">
        <v>1166</v>
      </c>
      <c r="C1143" s="74" t="s">
        <v>17</v>
      </c>
      <c r="D1143" s="74" t="s">
        <v>1167</v>
      </c>
      <c r="E1143" s="151" t="s">
        <v>631</v>
      </c>
      <c r="F1143" s="151"/>
      <c r="G1143" s="76" t="s">
        <v>117</v>
      </c>
      <c r="H1143" s="77">
        <v>3.6999999999999998E-2</v>
      </c>
      <c r="I1143" s="78">
        <v>1.81</v>
      </c>
      <c r="J1143" s="78">
        <v>0.06</v>
      </c>
    </row>
    <row r="1144" spans="1:10">
      <c r="A1144" s="79"/>
      <c r="B1144" s="79"/>
      <c r="C1144" s="79"/>
      <c r="D1144" s="79"/>
      <c r="E1144" s="79" t="s">
        <v>639</v>
      </c>
      <c r="F1144" s="80">
        <v>4.5599999999999996</v>
      </c>
      <c r="G1144" s="79" t="s">
        <v>640</v>
      </c>
      <c r="H1144" s="80">
        <v>0</v>
      </c>
      <c r="I1144" s="79" t="s">
        <v>641</v>
      </c>
      <c r="J1144" s="80">
        <v>4.5599999999999996</v>
      </c>
    </row>
    <row r="1145" spans="1:10">
      <c r="A1145" s="79"/>
      <c r="B1145" s="79"/>
      <c r="C1145" s="79"/>
      <c r="D1145" s="79"/>
      <c r="E1145" s="79" t="s">
        <v>642</v>
      </c>
      <c r="F1145" s="80">
        <v>3.3</v>
      </c>
      <c r="G1145" s="79"/>
      <c r="H1145" s="152" t="s">
        <v>643</v>
      </c>
      <c r="I1145" s="152"/>
      <c r="J1145" s="80">
        <v>14.78</v>
      </c>
    </row>
    <row r="1146" spans="1:10" ht="30" customHeight="1" thickBot="1">
      <c r="A1146" s="81"/>
      <c r="B1146" s="81"/>
      <c r="C1146" s="81"/>
      <c r="D1146" s="81"/>
      <c r="E1146" s="81"/>
      <c r="F1146" s="81"/>
      <c r="G1146" s="81" t="s">
        <v>644</v>
      </c>
      <c r="H1146" s="82">
        <v>132</v>
      </c>
      <c r="I1146" s="81" t="s">
        <v>645</v>
      </c>
      <c r="J1146" s="83">
        <v>1950.96</v>
      </c>
    </row>
    <row r="1147" spans="1:10" ht="1.1499999999999999" customHeight="1" thickTop="1">
      <c r="A1147" s="84"/>
      <c r="B1147" s="84"/>
      <c r="C1147" s="84"/>
      <c r="D1147" s="84"/>
      <c r="E1147" s="84"/>
      <c r="F1147" s="84"/>
      <c r="G1147" s="84"/>
      <c r="H1147" s="84"/>
      <c r="I1147" s="84"/>
      <c r="J1147" s="84"/>
    </row>
    <row r="1148" spans="1:10" ht="18" customHeight="1">
      <c r="A1148" s="61" t="s">
        <v>1691</v>
      </c>
      <c r="B1148" s="62" t="s">
        <v>4</v>
      </c>
      <c r="C1148" s="61" t="s">
        <v>5</v>
      </c>
      <c r="D1148" s="61" t="s">
        <v>6</v>
      </c>
      <c r="E1148" s="153" t="s">
        <v>615</v>
      </c>
      <c r="F1148" s="153"/>
      <c r="G1148" s="63" t="s">
        <v>7</v>
      </c>
      <c r="H1148" s="62" t="s">
        <v>8</v>
      </c>
      <c r="I1148" s="62" t="s">
        <v>9</v>
      </c>
      <c r="J1148" s="62" t="s">
        <v>11</v>
      </c>
    </row>
    <row r="1149" spans="1:10" ht="39" customHeight="1">
      <c r="A1149" s="64" t="s">
        <v>616</v>
      </c>
      <c r="B1149" s="65" t="s">
        <v>344</v>
      </c>
      <c r="C1149" s="64" t="s">
        <v>17</v>
      </c>
      <c r="D1149" s="64" t="s">
        <v>345</v>
      </c>
      <c r="E1149" s="156" t="s">
        <v>1049</v>
      </c>
      <c r="F1149" s="156"/>
      <c r="G1149" s="66" t="s">
        <v>35</v>
      </c>
      <c r="H1149" s="67">
        <v>1</v>
      </c>
      <c r="I1149" s="68">
        <v>18.239999999999998</v>
      </c>
      <c r="J1149" s="68">
        <v>18.239999999999998</v>
      </c>
    </row>
    <row r="1150" spans="1:10" ht="25.9" customHeight="1">
      <c r="A1150" s="69" t="s">
        <v>618</v>
      </c>
      <c r="B1150" s="70" t="s">
        <v>1131</v>
      </c>
      <c r="C1150" s="69" t="s">
        <v>17</v>
      </c>
      <c r="D1150" s="69" t="s">
        <v>1132</v>
      </c>
      <c r="E1150" s="150" t="s">
        <v>621</v>
      </c>
      <c r="F1150" s="150"/>
      <c r="G1150" s="71" t="s">
        <v>622</v>
      </c>
      <c r="H1150" s="72">
        <v>0.18909999999999999</v>
      </c>
      <c r="I1150" s="73">
        <v>19.09</v>
      </c>
      <c r="J1150" s="73">
        <v>3.6</v>
      </c>
    </row>
    <row r="1151" spans="1:10" ht="25.9" customHeight="1">
      <c r="A1151" s="69" t="s">
        <v>618</v>
      </c>
      <c r="B1151" s="70" t="s">
        <v>1050</v>
      </c>
      <c r="C1151" s="69" t="s">
        <v>17</v>
      </c>
      <c r="D1151" s="69" t="s">
        <v>1051</v>
      </c>
      <c r="E1151" s="150" t="s">
        <v>621</v>
      </c>
      <c r="F1151" s="150"/>
      <c r="G1151" s="71" t="s">
        <v>622</v>
      </c>
      <c r="H1151" s="72">
        <v>0.18909999999999999</v>
      </c>
      <c r="I1151" s="73">
        <v>23.22</v>
      </c>
      <c r="J1151" s="73">
        <v>4.3899999999999997</v>
      </c>
    </row>
    <row r="1152" spans="1:10" ht="25.9" customHeight="1">
      <c r="A1152" s="74" t="s">
        <v>628</v>
      </c>
      <c r="B1152" s="75" t="s">
        <v>1168</v>
      </c>
      <c r="C1152" s="74" t="s">
        <v>17</v>
      </c>
      <c r="D1152" s="74" t="s">
        <v>1169</v>
      </c>
      <c r="E1152" s="151" t="s">
        <v>631</v>
      </c>
      <c r="F1152" s="151"/>
      <c r="G1152" s="76" t="s">
        <v>35</v>
      </c>
      <c r="H1152" s="77">
        <v>1.0492999999999999</v>
      </c>
      <c r="I1152" s="78">
        <v>9.7100000000000009</v>
      </c>
      <c r="J1152" s="78">
        <v>10.18</v>
      </c>
    </row>
    <row r="1153" spans="1:10" ht="24" customHeight="1">
      <c r="A1153" s="74" t="s">
        <v>628</v>
      </c>
      <c r="B1153" s="75" t="s">
        <v>1166</v>
      </c>
      <c r="C1153" s="74" t="s">
        <v>17</v>
      </c>
      <c r="D1153" s="74" t="s">
        <v>1167</v>
      </c>
      <c r="E1153" s="151" t="s">
        <v>631</v>
      </c>
      <c r="F1153" s="151"/>
      <c r="G1153" s="76" t="s">
        <v>117</v>
      </c>
      <c r="H1153" s="77">
        <v>4.41E-2</v>
      </c>
      <c r="I1153" s="78">
        <v>1.81</v>
      </c>
      <c r="J1153" s="78">
        <v>7.0000000000000007E-2</v>
      </c>
    </row>
    <row r="1154" spans="1:10">
      <c r="A1154" s="79"/>
      <c r="B1154" s="79"/>
      <c r="C1154" s="79"/>
      <c r="D1154" s="79"/>
      <c r="E1154" s="79" t="s">
        <v>639</v>
      </c>
      <c r="F1154" s="80">
        <v>5.44</v>
      </c>
      <c r="G1154" s="79" t="s">
        <v>640</v>
      </c>
      <c r="H1154" s="80">
        <v>0</v>
      </c>
      <c r="I1154" s="79" t="s">
        <v>641</v>
      </c>
      <c r="J1154" s="80">
        <v>5.44</v>
      </c>
    </row>
    <row r="1155" spans="1:10">
      <c r="A1155" s="79"/>
      <c r="B1155" s="79"/>
      <c r="C1155" s="79"/>
      <c r="D1155" s="79"/>
      <c r="E1155" s="79" t="s">
        <v>642</v>
      </c>
      <c r="F1155" s="80">
        <v>5.25</v>
      </c>
      <c r="G1155" s="79"/>
      <c r="H1155" s="152" t="s">
        <v>643</v>
      </c>
      <c r="I1155" s="152"/>
      <c r="J1155" s="80">
        <v>23.49</v>
      </c>
    </row>
    <row r="1156" spans="1:10" ht="30" customHeight="1" thickBot="1">
      <c r="A1156" s="81"/>
      <c r="B1156" s="81"/>
      <c r="C1156" s="81"/>
      <c r="D1156" s="81"/>
      <c r="E1156" s="81"/>
      <c r="F1156" s="81"/>
      <c r="G1156" s="81" t="s">
        <v>644</v>
      </c>
      <c r="H1156" s="82">
        <v>52</v>
      </c>
      <c r="I1156" s="81" t="s">
        <v>645</v>
      </c>
      <c r="J1156" s="83">
        <v>1221.48</v>
      </c>
    </row>
    <row r="1157" spans="1:10" ht="1.1499999999999999" customHeight="1" thickTop="1">
      <c r="A1157" s="84"/>
      <c r="B1157" s="84"/>
      <c r="C1157" s="84"/>
      <c r="D1157" s="84"/>
      <c r="E1157" s="84"/>
      <c r="F1157" s="84"/>
      <c r="G1157" s="84"/>
      <c r="H1157" s="84"/>
      <c r="I1157" s="84"/>
      <c r="J1157" s="84"/>
    </row>
    <row r="1158" spans="1:10" ht="18" customHeight="1">
      <c r="A1158" s="61" t="s">
        <v>1692</v>
      </c>
      <c r="B1158" s="62" t="s">
        <v>4</v>
      </c>
      <c r="C1158" s="61" t="s">
        <v>5</v>
      </c>
      <c r="D1158" s="61" t="s">
        <v>6</v>
      </c>
      <c r="E1158" s="153" t="s">
        <v>615</v>
      </c>
      <c r="F1158" s="153"/>
      <c r="G1158" s="63" t="s">
        <v>7</v>
      </c>
      <c r="H1158" s="62" t="s">
        <v>8</v>
      </c>
      <c r="I1158" s="62" t="s">
        <v>9</v>
      </c>
      <c r="J1158" s="62" t="s">
        <v>11</v>
      </c>
    </row>
    <row r="1159" spans="1:10" ht="39" customHeight="1">
      <c r="A1159" s="64" t="s">
        <v>616</v>
      </c>
      <c r="B1159" s="65" t="s">
        <v>346</v>
      </c>
      <c r="C1159" s="64" t="s">
        <v>17</v>
      </c>
      <c r="D1159" s="64" t="s">
        <v>347</v>
      </c>
      <c r="E1159" s="156" t="s">
        <v>1049</v>
      </c>
      <c r="F1159" s="156"/>
      <c r="G1159" s="66" t="s">
        <v>35</v>
      </c>
      <c r="H1159" s="67">
        <v>1</v>
      </c>
      <c r="I1159" s="68">
        <v>28.92</v>
      </c>
      <c r="J1159" s="68">
        <v>28.92</v>
      </c>
    </row>
    <row r="1160" spans="1:10" ht="25.9" customHeight="1">
      <c r="A1160" s="69" t="s">
        <v>618</v>
      </c>
      <c r="B1160" s="70" t="s">
        <v>1131</v>
      </c>
      <c r="C1160" s="69" t="s">
        <v>17</v>
      </c>
      <c r="D1160" s="69" t="s">
        <v>1132</v>
      </c>
      <c r="E1160" s="150" t="s">
        <v>621</v>
      </c>
      <c r="F1160" s="150"/>
      <c r="G1160" s="71" t="s">
        <v>622</v>
      </c>
      <c r="H1160" s="72">
        <v>0.26769999999999999</v>
      </c>
      <c r="I1160" s="73">
        <v>19.09</v>
      </c>
      <c r="J1160" s="73">
        <v>5.1100000000000003</v>
      </c>
    </row>
    <row r="1161" spans="1:10" ht="25.9" customHeight="1">
      <c r="A1161" s="69" t="s">
        <v>618</v>
      </c>
      <c r="B1161" s="70" t="s">
        <v>1050</v>
      </c>
      <c r="C1161" s="69" t="s">
        <v>17</v>
      </c>
      <c r="D1161" s="69" t="s">
        <v>1051</v>
      </c>
      <c r="E1161" s="150" t="s">
        <v>621</v>
      </c>
      <c r="F1161" s="150"/>
      <c r="G1161" s="71" t="s">
        <v>622</v>
      </c>
      <c r="H1161" s="72">
        <v>0.26769999999999999</v>
      </c>
      <c r="I1161" s="73">
        <v>23.22</v>
      </c>
      <c r="J1161" s="73">
        <v>6.21</v>
      </c>
    </row>
    <row r="1162" spans="1:10" ht="25.9" customHeight="1">
      <c r="A1162" s="74" t="s">
        <v>628</v>
      </c>
      <c r="B1162" s="75" t="s">
        <v>1170</v>
      </c>
      <c r="C1162" s="74" t="s">
        <v>17</v>
      </c>
      <c r="D1162" s="74" t="s">
        <v>1171</v>
      </c>
      <c r="E1162" s="151" t="s">
        <v>631</v>
      </c>
      <c r="F1162" s="151"/>
      <c r="G1162" s="76" t="s">
        <v>35</v>
      </c>
      <c r="H1162" s="77">
        <v>1.0492999999999999</v>
      </c>
      <c r="I1162" s="78">
        <v>16.73</v>
      </c>
      <c r="J1162" s="78">
        <v>17.55</v>
      </c>
    </row>
    <row r="1163" spans="1:10" ht="24" customHeight="1">
      <c r="A1163" s="74" t="s">
        <v>628</v>
      </c>
      <c r="B1163" s="75" t="s">
        <v>1166</v>
      </c>
      <c r="C1163" s="74" t="s">
        <v>17</v>
      </c>
      <c r="D1163" s="74" t="s">
        <v>1167</v>
      </c>
      <c r="E1163" s="151" t="s">
        <v>631</v>
      </c>
      <c r="F1163" s="151"/>
      <c r="G1163" s="76" t="s">
        <v>117</v>
      </c>
      <c r="H1163" s="77">
        <v>3.1199999999999999E-2</v>
      </c>
      <c r="I1163" s="78">
        <v>1.81</v>
      </c>
      <c r="J1163" s="78">
        <v>0.05</v>
      </c>
    </row>
    <row r="1164" spans="1:10">
      <c r="A1164" s="79"/>
      <c r="B1164" s="79"/>
      <c r="C1164" s="79"/>
      <c r="D1164" s="79"/>
      <c r="E1164" s="79" t="s">
        <v>639</v>
      </c>
      <c r="F1164" s="80">
        <v>7.71</v>
      </c>
      <c r="G1164" s="79" t="s">
        <v>640</v>
      </c>
      <c r="H1164" s="80">
        <v>0</v>
      </c>
      <c r="I1164" s="79" t="s">
        <v>641</v>
      </c>
      <c r="J1164" s="80">
        <v>7.71</v>
      </c>
    </row>
    <row r="1165" spans="1:10">
      <c r="A1165" s="79"/>
      <c r="B1165" s="79"/>
      <c r="C1165" s="79"/>
      <c r="D1165" s="79"/>
      <c r="E1165" s="79" t="s">
        <v>642</v>
      </c>
      <c r="F1165" s="80">
        <v>8.33</v>
      </c>
      <c r="G1165" s="79"/>
      <c r="H1165" s="152" t="s">
        <v>643</v>
      </c>
      <c r="I1165" s="152"/>
      <c r="J1165" s="80">
        <v>37.25</v>
      </c>
    </row>
    <row r="1166" spans="1:10" ht="30" customHeight="1" thickBot="1">
      <c r="A1166" s="81"/>
      <c r="B1166" s="81"/>
      <c r="C1166" s="81"/>
      <c r="D1166" s="81"/>
      <c r="E1166" s="81"/>
      <c r="F1166" s="81"/>
      <c r="G1166" s="81" t="s">
        <v>644</v>
      </c>
      <c r="H1166" s="82">
        <v>45</v>
      </c>
      <c r="I1166" s="81" t="s">
        <v>645</v>
      </c>
      <c r="J1166" s="83">
        <v>1676.25</v>
      </c>
    </row>
    <row r="1167" spans="1:10" ht="1.1499999999999999" customHeight="1" thickTop="1">
      <c r="A1167" s="84"/>
      <c r="B1167" s="84"/>
      <c r="C1167" s="84"/>
      <c r="D1167" s="84"/>
      <c r="E1167" s="84"/>
      <c r="F1167" s="84"/>
      <c r="G1167" s="84"/>
      <c r="H1167" s="84"/>
      <c r="I1167" s="84"/>
      <c r="J1167" s="84"/>
    </row>
    <row r="1168" spans="1:10" ht="18" customHeight="1">
      <c r="A1168" s="61" t="s">
        <v>1693</v>
      </c>
      <c r="B1168" s="62" t="s">
        <v>4</v>
      </c>
      <c r="C1168" s="61" t="s">
        <v>5</v>
      </c>
      <c r="D1168" s="61" t="s">
        <v>6</v>
      </c>
      <c r="E1168" s="153" t="s">
        <v>615</v>
      </c>
      <c r="F1168" s="153"/>
      <c r="G1168" s="63" t="s">
        <v>7</v>
      </c>
      <c r="H1168" s="62" t="s">
        <v>8</v>
      </c>
      <c r="I1168" s="62" t="s">
        <v>9</v>
      </c>
      <c r="J1168" s="62" t="s">
        <v>11</v>
      </c>
    </row>
    <row r="1169" spans="1:10" ht="25.9" customHeight="1">
      <c r="A1169" s="64" t="s">
        <v>616</v>
      </c>
      <c r="B1169" s="65" t="s">
        <v>348</v>
      </c>
      <c r="C1169" s="64" t="s">
        <v>24</v>
      </c>
      <c r="D1169" s="64" t="s">
        <v>349</v>
      </c>
      <c r="E1169" s="156" t="s">
        <v>646</v>
      </c>
      <c r="F1169" s="156"/>
      <c r="G1169" s="66" t="s">
        <v>172</v>
      </c>
      <c r="H1169" s="67">
        <v>1</v>
      </c>
      <c r="I1169" s="68">
        <v>444.8</v>
      </c>
      <c r="J1169" s="68">
        <v>444.8</v>
      </c>
    </row>
    <row r="1170" spans="1:10" ht="25.9" customHeight="1">
      <c r="A1170" s="69" t="s">
        <v>618</v>
      </c>
      <c r="B1170" s="70" t="s">
        <v>1066</v>
      </c>
      <c r="C1170" s="69" t="s">
        <v>24</v>
      </c>
      <c r="D1170" s="69" t="s">
        <v>1067</v>
      </c>
      <c r="E1170" s="150" t="s">
        <v>646</v>
      </c>
      <c r="F1170" s="150"/>
      <c r="G1170" s="71" t="s">
        <v>622</v>
      </c>
      <c r="H1170" s="72">
        <v>8</v>
      </c>
      <c r="I1170" s="73">
        <v>23.87</v>
      </c>
      <c r="J1170" s="73">
        <v>190.96</v>
      </c>
    </row>
    <row r="1171" spans="1:10" ht="25.9" customHeight="1">
      <c r="A1171" s="69" t="s">
        <v>618</v>
      </c>
      <c r="B1171" s="70" t="s">
        <v>1068</v>
      </c>
      <c r="C1171" s="69" t="s">
        <v>24</v>
      </c>
      <c r="D1171" s="69" t="s">
        <v>1069</v>
      </c>
      <c r="E1171" s="150" t="s">
        <v>646</v>
      </c>
      <c r="F1171" s="150"/>
      <c r="G1171" s="71" t="s">
        <v>622</v>
      </c>
      <c r="H1171" s="72">
        <v>8</v>
      </c>
      <c r="I1171" s="73">
        <v>19.149999999999999</v>
      </c>
      <c r="J1171" s="73">
        <v>153.19999999999999</v>
      </c>
    </row>
    <row r="1172" spans="1:10" ht="24" customHeight="1">
      <c r="A1172" s="74" t="s">
        <v>628</v>
      </c>
      <c r="B1172" s="75" t="s">
        <v>1172</v>
      </c>
      <c r="C1172" s="74" t="s">
        <v>24</v>
      </c>
      <c r="D1172" s="74" t="s">
        <v>1173</v>
      </c>
      <c r="E1172" s="151" t="s">
        <v>631</v>
      </c>
      <c r="F1172" s="151"/>
      <c r="G1172" s="76" t="s">
        <v>35</v>
      </c>
      <c r="H1172" s="77">
        <v>1.5</v>
      </c>
      <c r="I1172" s="78">
        <v>13.39</v>
      </c>
      <c r="J1172" s="78">
        <v>20.079999999999998</v>
      </c>
    </row>
    <row r="1173" spans="1:10" ht="24" customHeight="1">
      <c r="A1173" s="74" t="s">
        <v>628</v>
      </c>
      <c r="B1173" s="75" t="s">
        <v>1174</v>
      </c>
      <c r="C1173" s="74" t="s">
        <v>24</v>
      </c>
      <c r="D1173" s="74" t="s">
        <v>1175</v>
      </c>
      <c r="E1173" s="151" t="s">
        <v>631</v>
      </c>
      <c r="F1173" s="151"/>
      <c r="G1173" s="76" t="s">
        <v>117</v>
      </c>
      <c r="H1173" s="77">
        <v>0.5</v>
      </c>
      <c r="I1173" s="78">
        <v>7.87</v>
      </c>
      <c r="J1173" s="78">
        <v>3.93</v>
      </c>
    </row>
    <row r="1174" spans="1:10" ht="24" customHeight="1">
      <c r="A1174" s="74" t="s">
        <v>628</v>
      </c>
      <c r="B1174" s="75" t="s">
        <v>1176</v>
      </c>
      <c r="C1174" s="74" t="s">
        <v>24</v>
      </c>
      <c r="D1174" s="74" t="s">
        <v>1177</v>
      </c>
      <c r="E1174" s="151" t="s">
        <v>631</v>
      </c>
      <c r="F1174" s="151"/>
      <c r="G1174" s="76" t="s">
        <v>35</v>
      </c>
      <c r="H1174" s="77">
        <v>4</v>
      </c>
      <c r="I1174" s="78">
        <v>8.83</v>
      </c>
      <c r="J1174" s="78">
        <v>35.32</v>
      </c>
    </row>
    <row r="1175" spans="1:10" ht="24" customHeight="1">
      <c r="A1175" s="74" t="s">
        <v>628</v>
      </c>
      <c r="B1175" s="75" t="s">
        <v>1178</v>
      </c>
      <c r="C1175" s="74" t="s">
        <v>24</v>
      </c>
      <c r="D1175" s="74" t="s">
        <v>1179</v>
      </c>
      <c r="E1175" s="151" t="s">
        <v>631</v>
      </c>
      <c r="F1175" s="151"/>
      <c r="G1175" s="76" t="s">
        <v>117</v>
      </c>
      <c r="H1175" s="77">
        <v>0.25</v>
      </c>
      <c r="I1175" s="78">
        <v>11.07</v>
      </c>
      <c r="J1175" s="78">
        <v>2.76</v>
      </c>
    </row>
    <row r="1176" spans="1:10" ht="24" customHeight="1">
      <c r="A1176" s="74" t="s">
        <v>628</v>
      </c>
      <c r="B1176" s="75" t="s">
        <v>1149</v>
      </c>
      <c r="C1176" s="74" t="s">
        <v>24</v>
      </c>
      <c r="D1176" s="74" t="s">
        <v>339</v>
      </c>
      <c r="E1176" s="151" t="s">
        <v>631</v>
      </c>
      <c r="F1176" s="151"/>
      <c r="G1176" s="76" t="s">
        <v>117</v>
      </c>
      <c r="H1176" s="77">
        <v>0.25</v>
      </c>
      <c r="I1176" s="78">
        <v>26</v>
      </c>
      <c r="J1176" s="78">
        <v>6.5</v>
      </c>
    </row>
    <row r="1177" spans="1:10" ht="24" customHeight="1">
      <c r="A1177" s="74" t="s">
        <v>628</v>
      </c>
      <c r="B1177" s="75" t="s">
        <v>1180</v>
      </c>
      <c r="C1177" s="74" t="s">
        <v>24</v>
      </c>
      <c r="D1177" s="74" t="s">
        <v>1181</v>
      </c>
      <c r="E1177" s="151" t="s">
        <v>631</v>
      </c>
      <c r="F1177" s="151"/>
      <c r="G1177" s="76" t="s">
        <v>117</v>
      </c>
      <c r="H1177" s="77">
        <v>0.25</v>
      </c>
      <c r="I1177" s="78">
        <v>11.72</v>
      </c>
      <c r="J1177" s="78">
        <v>2.93</v>
      </c>
    </row>
    <row r="1178" spans="1:10" ht="24" customHeight="1">
      <c r="A1178" s="74" t="s">
        <v>628</v>
      </c>
      <c r="B1178" s="75" t="s">
        <v>1182</v>
      </c>
      <c r="C1178" s="74" t="s">
        <v>24</v>
      </c>
      <c r="D1178" s="74" t="s">
        <v>1183</v>
      </c>
      <c r="E1178" s="151" t="s">
        <v>631</v>
      </c>
      <c r="F1178" s="151"/>
      <c r="G1178" s="76" t="s">
        <v>117</v>
      </c>
      <c r="H1178" s="77">
        <v>0.5</v>
      </c>
      <c r="I1178" s="78">
        <v>46.93</v>
      </c>
      <c r="J1178" s="78">
        <v>23.46</v>
      </c>
    </row>
    <row r="1179" spans="1:10" ht="24" customHeight="1">
      <c r="A1179" s="74" t="s">
        <v>628</v>
      </c>
      <c r="B1179" s="75" t="s">
        <v>1184</v>
      </c>
      <c r="C1179" s="74" t="s">
        <v>24</v>
      </c>
      <c r="D1179" s="74" t="s">
        <v>1185</v>
      </c>
      <c r="E1179" s="151" t="s">
        <v>631</v>
      </c>
      <c r="F1179" s="151"/>
      <c r="G1179" s="76" t="s">
        <v>117</v>
      </c>
      <c r="H1179" s="77">
        <v>0.25</v>
      </c>
      <c r="I1179" s="78">
        <v>22.64</v>
      </c>
      <c r="J1179" s="78">
        <v>5.66</v>
      </c>
    </row>
    <row r="1180" spans="1:10">
      <c r="A1180" s="79"/>
      <c r="B1180" s="79"/>
      <c r="C1180" s="79"/>
      <c r="D1180" s="79"/>
      <c r="E1180" s="79" t="s">
        <v>639</v>
      </c>
      <c r="F1180" s="80">
        <v>236.32</v>
      </c>
      <c r="G1180" s="79" t="s">
        <v>640</v>
      </c>
      <c r="H1180" s="80">
        <v>0</v>
      </c>
      <c r="I1180" s="79" t="s">
        <v>641</v>
      </c>
      <c r="J1180" s="80">
        <v>236.32</v>
      </c>
    </row>
    <row r="1181" spans="1:10">
      <c r="A1181" s="79"/>
      <c r="B1181" s="79"/>
      <c r="C1181" s="79"/>
      <c r="D1181" s="79"/>
      <c r="E1181" s="79" t="s">
        <v>642</v>
      </c>
      <c r="F1181" s="80">
        <v>128.19</v>
      </c>
      <c r="G1181" s="79"/>
      <c r="H1181" s="152" t="s">
        <v>643</v>
      </c>
      <c r="I1181" s="152"/>
      <c r="J1181" s="80">
        <v>572.99</v>
      </c>
    </row>
    <row r="1182" spans="1:10" ht="30" customHeight="1" thickBot="1">
      <c r="A1182" s="81"/>
      <c r="B1182" s="81"/>
      <c r="C1182" s="81"/>
      <c r="D1182" s="81"/>
      <c r="E1182" s="81"/>
      <c r="F1182" s="81"/>
      <c r="G1182" s="81" t="s">
        <v>644</v>
      </c>
      <c r="H1182" s="82">
        <v>55</v>
      </c>
      <c r="I1182" s="81" t="s">
        <v>645</v>
      </c>
      <c r="J1182" s="83">
        <v>31514.45</v>
      </c>
    </row>
    <row r="1183" spans="1:10" ht="1.1499999999999999" customHeight="1" thickTop="1">
      <c r="A1183" s="84"/>
      <c r="B1183" s="84"/>
      <c r="C1183" s="84"/>
      <c r="D1183" s="84"/>
      <c r="E1183" s="84"/>
      <c r="F1183" s="84"/>
      <c r="G1183" s="84"/>
      <c r="H1183" s="84"/>
      <c r="I1183" s="84"/>
      <c r="J1183" s="84"/>
    </row>
    <row r="1184" spans="1:10" ht="18" customHeight="1">
      <c r="A1184" s="61" t="s">
        <v>1694</v>
      </c>
      <c r="B1184" s="62" t="s">
        <v>4</v>
      </c>
      <c r="C1184" s="61" t="s">
        <v>5</v>
      </c>
      <c r="D1184" s="61" t="s">
        <v>6</v>
      </c>
      <c r="E1184" s="153" t="s">
        <v>615</v>
      </c>
      <c r="F1184" s="153"/>
      <c r="G1184" s="63" t="s">
        <v>7</v>
      </c>
      <c r="H1184" s="62" t="s">
        <v>8</v>
      </c>
      <c r="I1184" s="62" t="s">
        <v>9</v>
      </c>
      <c r="J1184" s="62" t="s">
        <v>11</v>
      </c>
    </row>
    <row r="1185" spans="1:10" ht="39" customHeight="1">
      <c r="A1185" s="64" t="s">
        <v>616</v>
      </c>
      <c r="B1185" s="65" t="s">
        <v>350</v>
      </c>
      <c r="C1185" s="64" t="s">
        <v>17</v>
      </c>
      <c r="D1185" s="64" t="s">
        <v>351</v>
      </c>
      <c r="E1185" s="156" t="s">
        <v>1049</v>
      </c>
      <c r="F1185" s="156"/>
      <c r="G1185" s="66" t="s">
        <v>35</v>
      </c>
      <c r="H1185" s="67">
        <v>1</v>
      </c>
      <c r="I1185" s="68">
        <v>31.62</v>
      </c>
      <c r="J1185" s="68">
        <v>31.62</v>
      </c>
    </row>
    <row r="1186" spans="1:10" ht="25.9" customHeight="1">
      <c r="A1186" s="69" t="s">
        <v>618</v>
      </c>
      <c r="B1186" s="70" t="s">
        <v>1131</v>
      </c>
      <c r="C1186" s="69" t="s">
        <v>17</v>
      </c>
      <c r="D1186" s="69" t="s">
        <v>1132</v>
      </c>
      <c r="E1186" s="150" t="s">
        <v>621</v>
      </c>
      <c r="F1186" s="150"/>
      <c r="G1186" s="71" t="s">
        <v>622</v>
      </c>
      <c r="H1186" s="72">
        <v>0.38129999999999997</v>
      </c>
      <c r="I1186" s="73">
        <v>19.09</v>
      </c>
      <c r="J1186" s="73">
        <v>7.27</v>
      </c>
    </row>
    <row r="1187" spans="1:10" ht="25.9" customHeight="1">
      <c r="A1187" s="69" t="s">
        <v>618</v>
      </c>
      <c r="B1187" s="70" t="s">
        <v>1050</v>
      </c>
      <c r="C1187" s="69" t="s">
        <v>17</v>
      </c>
      <c r="D1187" s="69" t="s">
        <v>1051</v>
      </c>
      <c r="E1187" s="150" t="s">
        <v>621</v>
      </c>
      <c r="F1187" s="150"/>
      <c r="G1187" s="71" t="s">
        <v>622</v>
      </c>
      <c r="H1187" s="72">
        <v>0.38129999999999997</v>
      </c>
      <c r="I1187" s="73">
        <v>23.22</v>
      </c>
      <c r="J1187" s="73">
        <v>8.85</v>
      </c>
    </row>
    <row r="1188" spans="1:10" ht="25.9" customHeight="1">
      <c r="A1188" s="74" t="s">
        <v>628</v>
      </c>
      <c r="B1188" s="75" t="s">
        <v>1186</v>
      </c>
      <c r="C1188" s="74" t="s">
        <v>17</v>
      </c>
      <c r="D1188" s="74" t="s">
        <v>1187</v>
      </c>
      <c r="E1188" s="151" t="s">
        <v>631</v>
      </c>
      <c r="F1188" s="151"/>
      <c r="G1188" s="76" t="s">
        <v>35</v>
      </c>
      <c r="H1188" s="77">
        <v>1.0548999999999999</v>
      </c>
      <c r="I1188" s="78">
        <v>14.67</v>
      </c>
      <c r="J1188" s="78">
        <v>15.47</v>
      </c>
    </row>
    <row r="1189" spans="1:10" ht="24" customHeight="1">
      <c r="A1189" s="74" t="s">
        <v>628</v>
      </c>
      <c r="B1189" s="75" t="s">
        <v>1166</v>
      </c>
      <c r="C1189" s="74" t="s">
        <v>17</v>
      </c>
      <c r="D1189" s="74" t="s">
        <v>1167</v>
      </c>
      <c r="E1189" s="151" t="s">
        <v>631</v>
      </c>
      <c r="F1189" s="151"/>
      <c r="G1189" s="76" t="s">
        <v>117</v>
      </c>
      <c r="H1189" s="77">
        <v>2.12E-2</v>
      </c>
      <c r="I1189" s="78">
        <v>1.81</v>
      </c>
      <c r="J1189" s="78">
        <v>0.03</v>
      </c>
    </row>
    <row r="1190" spans="1:10">
      <c r="A1190" s="79"/>
      <c r="B1190" s="79"/>
      <c r="C1190" s="79"/>
      <c r="D1190" s="79"/>
      <c r="E1190" s="79" t="s">
        <v>639</v>
      </c>
      <c r="F1190" s="80">
        <v>10.98</v>
      </c>
      <c r="G1190" s="79" t="s">
        <v>640</v>
      </c>
      <c r="H1190" s="80">
        <v>0</v>
      </c>
      <c r="I1190" s="79" t="s">
        <v>641</v>
      </c>
      <c r="J1190" s="80">
        <v>10.98</v>
      </c>
    </row>
    <row r="1191" spans="1:10">
      <c r="A1191" s="79"/>
      <c r="B1191" s="79"/>
      <c r="C1191" s="79"/>
      <c r="D1191" s="79"/>
      <c r="E1191" s="79" t="s">
        <v>642</v>
      </c>
      <c r="F1191" s="80">
        <v>9.11</v>
      </c>
      <c r="G1191" s="79"/>
      <c r="H1191" s="152" t="s">
        <v>643</v>
      </c>
      <c r="I1191" s="152"/>
      <c r="J1191" s="80">
        <v>40.729999999999997</v>
      </c>
    </row>
    <row r="1192" spans="1:10" ht="30" customHeight="1" thickBot="1">
      <c r="A1192" s="81"/>
      <c r="B1192" s="81"/>
      <c r="C1192" s="81"/>
      <c r="D1192" s="81"/>
      <c r="E1192" s="81"/>
      <c r="F1192" s="81"/>
      <c r="G1192" s="81" t="s">
        <v>644</v>
      </c>
      <c r="H1192" s="82">
        <v>38</v>
      </c>
      <c r="I1192" s="81" t="s">
        <v>645</v>
      </c>
      <c r="J1192" s="83">
        <v>1547.74</v>
      </c>
    </row>
    <row r="1193" spans="1:10" ht="1.1499999999999999" customHeight="1" thickTop="1">
      <c r="A1193" s="84"/>
      <c r="B1193" s="84"/>
      <c r="C1193" s="84"/>
      <c r="D1193" s="84"/>
      <c r="E1193" s="84"/>
      <c r="F1193" s="84"/>
      <c r="G1193" s="84"/>
      <c r="H1193" s="84"/>
      <c r="I1193" s="84"/>
      <c r="J1193" s="84"/>
    </row>
    <row r="1194" spans="1:10" ht="18" customHeight="1">
      <c r="A1194" s="61" t="s">
        <v>1695</v>
      </c>
      <c r="B1194" s="62" t="s">
        <v>4</v>
      </c>
      <c r="C1194" s="61" t="s">
        <v>5</v>
      </c>
      <c r="D1194" s="61" t="s">
        <v>6</v>
      </c>
      <c r="E1194" s="153" t="s">
        <v>615</v>
      </c>
      <c r="F1194" s="153"/>
      <c r="G1194" s="63" t="s">
        <v>7</v>
      </c>
      <c r="H1194" s="62" t="s">
        <v>8</v>
      </c>
      <c r="I1194" s="62" t="s">
        <v>9</v>
      </c>
      <c r="J1194" s="62" t="s">
        <v>11</v>
      </c>
    </row>
    <row r="1195" spans="1:10" ht="39" customHeight="1">
      <c r="A1195" s="64" t="s">
        <v>616</v>
      </c>
      <c r="B1195" s="65" t="s">
        <v>352</v>
      </c>
      <c r="C1195" s="64" t="s">
        <v>17</v>
      </c>
      <c r="D1195" s="64" t="s">
        <v>353</v>
      </c>
      <c r="E1195" s="156" t="s">
        <v>1049</v>
      </c>
      <c r="F1195" s="156"/>
      <c r="G1195" s="66" t="s">
        <v>35</v>
      </c>
      <c r="H1195" s="67">
        <v>1</v>
      </c>
      <c r="I1195" s="68">
        <v>35.18</v>
      </c>
      <c r="J1195" s="68">
        <v>35.18</v>
      </c>
    </row>
    <row r="1196" spans="1:10" ht="25.9" customHeight="1">
      <c r="A1196" s="69" t="s">
        <v>618</v>
      </c>
      <c r="B1196" s="70" t="s">
        <v>1131</v>
      </c>
      <c r="C1196" s="69" t="s">
        <v>17</v>
      </c>
      <c r="D1196" s="69" t="s">
        <v>1132</v>
      </c>
      <c r="E1196" s="150" t="s">
        <v>621</v>
      </c>
      <c r="F1196" s="150"/>
      <c r="G1196" s="71" t="s">
        <v>622</v>
      </c>
      <c r="H1196" s="72">
        <v>0.44440000000000002</v>
      </c>
      <c r="I1196" s="73">
        <v>19.09</v>
      </c>
      <c r="J1196" s="73">
        <v>8.48</v>
      </c>
    </row>
    <row r="1197" spans="1:10" ht="25.9" customHeight="1">
      <c r="A1197" s="69" t="s">
        <v>618</v>
      </c>
      <c r="B1197" s="70" t="s">
        <v>1050</v>
      </c>
      <c r="C1197" s="69" t="s">
        <v>17</v>
      </c>
      <c r="D1197" s="69" t="s">
        <v>1051</v>
      </c>
      <c r="E1197" s="150" t="s">
        <v>621</v>
      </c>
      <c r="F1197" s="150"/>
      <c r="G1197" s="71" t="s">
        <v>622</v>
      </c>
      <c r="H1197" s="72">
        <v>0.44440000000000002</v>
      </c>
      <c r="I1197" s="73">
        <v>23.22</v>
      </c>
      <c r="J1197" s="73">
        <v>10.31</v>
      </c>
    </row>
    <row r="1198" spans="1:10" ht="25.9" customHeight="1">
      <c r="A1198" s="74" t="s">
        <v>628</v>
      </c>
      <c r="B1198" s="75" t="s">
        <v>1188</v>
      </c>
      <c r="C1198" s="74" t="s">
        <v>17</v>
      </c>
      <c r="D1198" s="74" t="s">
        <v>1189</v>
      </c>
      <c r="E1198" s="151" t="s">
        <v>631</v>
      </c>
      <c r="F1198" s="151"/>
      <c r="G1198" s="76" t="s">
        <v>35</v>
      </c>
      <c r="H1198" s="77">
        <v>1.0548999999999999</v>
      </c>
      <c r="I1198" s="78">
        <v>15.5</v>
      </c>
      <c r="J1198" s="78">
        <v>16.350000000000001</v>
      </c>
    </row>
    <row r="1199" spans="1:10" ht="24" customHeight="1">
      <c r="A1199" s="74" t="s">
        <v>628</v>
      </c>
      <c r="B1199" s="75" t="s">
        <v>1166</v>
      </c>
      <c r="C1199" s="74" t="s">
        <v>17</v>
      </c>
      <c r="D1199" s="74" t="s">
        <v>1167</v>
      </c>
      <c r="E1199" s="151" t="s">
        <v>631</v>
      </c>
      <c r="F1199" s="151"/>
      <c r="G1199" s="76" t="s">
        <v>117</v>
      </c>
      <c r="H1199" s="77">
        <v>2.47E-2</v>
      </c>
      <c r="I1199" s="78">
        <v>1.81</v>
      </c>
      <c r="J1199" s="78">
        <v>0.04</v>
      </c>
    </row>
    <row r="1200" spans="1:10">
      <c r="A1200" s="79"/>
      <c r="B1200" s="79"/>
      <c r="C1200" s="79"/>
      <c r="D1200" s="79"/>
      <c r="E1200" s="79" t="s">
        <v>639</v>
      </c>
      <c r="F1200" s="80">
        <v>12.8</v>
      </c>
      <c r="G1200" s="79" t="s">
        <v>640</v>
      </c>
      <c r="H1200" s="80">
        <v>0</v>
      </c>
      <c r="I1200" s="79" t="s">
        <v>641</v>
      </c>
      <c r="J1200" s="80">
        <v>12.8</v>
      </c>
    </row>
    <row r="1201" spans="1:10">
      <c r="A1201" s="79"/>
      <c r="B1201" s="79"/>
      <c r="C1201" s="79"/>
      <c r="D1201" s="79"/>
      <c r="E1201" s="79" t="s">
        <v>642</v>
      </c>
      <c r="F1201" s="80">
        <v>10.130000000000001</v>
      </c>
      <c r="G1201" s="79"/>
      <c r="H1201" s="152" t="s">
        <v>643</v>
      </c>
      <c r="I1201" s="152"/>
      <c r="J1201" s="80">
        <v>45.31</v>
      </c>
    </row>
    <row r="1202" spans="1:10" ht="30" customHeight="1" thickBot="1">
      <c r="A1202" s="81"/>
      <c r="B1202" s="81"/>
      <c r="C1202" s="81"/>
      <c r="D1202" s="81"/>
      <c r="E1202" s="81"/>
      <c r="F1202" s="81"/>
      <c r="G1202" s="81" t="s">
        <v>644</v>
      </c>
      <c r="H1202" s="82">
        <v>200</v>
      </c>
      <c r="I1202" s="81" t="s">
        <v>645</v>
      </c>
      <c r="J1202" s="83">
        <v>9062</v>
      </c>
    </row>
    <row r="1203" spans="1:10" ht="1.1499999999999999" customHeight="1" thickTop="1">
      <c r="A1203" s="84"/>
      <c r="B1203" s="84"/>
      <c r="C1203" s="84"/>
      <c r="D1203" s="84"/>
      <c r="E1203" s="84"/>
      <c r="F1203" s="84"/>
      <c r="G1203" s="84"/>
      <c r="H1203" s="84"/>
      <c r="I1203" s="84"/>
      <c r="J1203" s="84"/>
    </row>
    <row r="1204" spans="1:10" ht="18" customHeight="1">
      <c r="A1204" s="61" t="s">
        <v>1696</v>
      </c>
      <c r="B1204" s="62" t="s">
        <v>4</v>
      </c>
      <c r="C1204" s="61" t="s">
        <v>5</v>
      </c>
      <c r="D1204" s="61" t="s">
        <v>6</v>
      </c>
      <c r="E1204" s="153" t="s">
        <v>615</v>
      </c>
      <c r="F1204" s="153"/>
      <c r="G1204" s="63" t="s">
        <v>7</v>
      </c>
      <c r="H1204" s="62" t="s">
        <v>8</v>
      </c>
      <c r="I1204" s="62" t="s">
        <v>9</v>
      </c>
      <c r="J1204" s="62" t="s">
        <v>11</v>
      </c>
    </row>
    <row r="1205" spans="1:10" ht="52.15" customHeight="1">
      <c r="A1205" s="64" t="s">
        <v>616</v>
      </c>
      <c r="B1205" s="65" t="s">
        <v>354</v>
      </c>
      <c r="C1205" s="64" t="s">
        <v>17</v>
      </c>
      <c r="D1205" s="64" t="s">
        <v>355</v>
      </c>
      <c r="E1205" s="156" t="s">
        <v>1049</v>
      </c>
      <c r="F1205" s="156"/>
      <c r="G1205" s="66" t="s">
        <v>117</v>
      </c>
      <c r="H1205" s="67">
        <v>1</v>
      </c>
      <c r="I1205" s="68">
        <v>639.66999999999996</v>
      </c>
      <c r="J1205" s="68">
        <v>639.66999999999996</v>
      </c>
    </row>
    <row r="1206" spans="1:10" ht="39" customHeight="1">
      <c r="A1206" s="69" t="s">
        <v>618</v>
      </c>
      <c r="B1206" s="70" t="s">
        <v>1190</v>
      </c>
      <c r="C1206" s="69" t="s">
        <v>17</v>
      </c>
      <c r="D1206" s="69" t="s">
        <v>1191</v>
      </c>
      <c r="E1206" s="150" t="s">
        <v>621</v>
      </c>
      <c r="F1206" s="150"/>
      <c r="G1206" s="71" t="s">
        <v>60</v>
      </c>
      <c r="H1206" s="72">
        <v>0.14560000000000001</v>
      </c>
      <c r="I1206" s="73">
        <v>890.26</v>
      </c>
      <c r="J1206" s="73">
        <v>129.62</v>
      </c>
    </row>
    <row r="1207" spans="1:10" ht="25.9" customHeight="1">
      <c r="A1207" s="69" t="s">
        <v>618</v>
      </c>
      <c r="B1207" s="70" t="s">
        <v>1012</v>
      </c>
      <c r="C1207" s="69" t="s">
        <v>17</v>
      </c>
      <c r="D1207" s="69" t="s">
        <v>1013</v>
      </c>
      <c r="E1207" s="150" t="s">
        <v>1014</v>
      </c>
      <c r="F1207" s="150"/>
      <c r="G1207" s="71" t="s">
        <v>19</v>
      </c>
      <c r="H1207" s="72">
        <v>0.7</v>
      </c>
      <c r="I1207" s="73">
        <v>5.58</v>
      </c>
      <c r="J1207" s="73">
        <v>3.9</v>
      </c>
    </row>
    <row r="1208" spans="1:10" ht="39" customHeight="1">
      <c r="A1208" s="69" t="s">
        <v>618</v>
      </c>
      <c r="B1208" s="70" t="s">
        <v>1019</v>
      </c>
      <c r="C1208" s="69" t="s">
        <v>17</v>
      </c>
      <c r="D1208" s="69" t="s">
        <v>1020</v>
      </c>
      <c r="E1208" s="150" t="s">
        <v>621</v>
      </c>
      <c r="F1208" s="150"/>
      <c r="G1208" s="71" t="s">
        <v>60</v>
      </c>
      <c r="H1208" s="72">
        <v>1.95E-2</v>
      </c>
      <c r="I1208" s="73">
        <v>584.07000000000005</v>
      </c>
      <c r="J1208" s="73">
        <v>11.38</v>
      </c>
    </row>
    <row r="1209" spans="1:10" ht="24" customHeight="1">
      <c r="A1209" s="69" t="s">
        <v>618</v>
      </c>
      <c r="B1209" s="70" t="s">
        <v>700</v>
      </c>
      <c r="C1209" s="69" t="s">
        <v>17</v>
      </c>
      <c r="D1209" s="69" t="s">
        <v>681</v>
      </c>
      <c r="E1209" s="150" t="s">
        <v>621</v>
      </c>
      <c r="F1209" s="150"/>
      <c r="G1209" s="71" t="s">
        <v>622</v>
      </c>
      <c r="H1209" s="72">
        <v>6.5499000000000001</v>
      </c>
      <c r="I1209" s="73">
        <v>23.96</v>
      </c>
      <c r="J1209" s="73">
        <v>156.93</v>
      </c>
    </row>
    <row r="1210" spans="1:10" ht="24" customHeight="1">
      <c r="A1210" s="69" t="s">
        <v>618</v>
      </c>
      <c r="B1210" s="70" t="s">
        <v>623</v>
      </c>
      <c r="C1210" s="69" t="s">
        <v>17</v>
      </c>
      <c r="D1210" s="69" t="s">
        <v>624</v>
      </c>
      <c r="E1210" s="150" t="s">
        <v>621</v>
      </c>
      <c r="F1210" s="150"/>
      <c r="G1210" s="71" t="s">
        <v>622</v>
      </c>
      <c r="H1210" s="72">
        <v>5.1463000000000001</v>
      </c>
      <c r="I1210" s="73">
        <v>19.22</v>
      </c>
      <c r="J1210" s="73">
        <v>98.91</v>
      </c>
    </row>
    <row r="1211" spans="1:10" ht="39" customHeight="1">
      <c r="A1211" s="69" t="s">
        <v>618</v>
      </c>
      <c r="B1211" s="70" t="s">
        <v>705</v>
      </c>
      <c r="C1211" s="69" t="s">
        <v>17</v>
      </c>
      <c r="D1211" s="69" t="s">
        <v>706</v>
      </c>
      <c r="E1211" s="150" t="s">
        <v>627</v>
      </c>
      <c r="F1211" s="150"/>
      <c r="G1211" s="71" t="s">
        <v>60</v>
      </c>
      <c r="H1211" s="72">
        <v>5.0200000000000002E-2</v>
      </c>
      <c r="I1211" s="73">
        <v>626.38</v>
      </c>
      <c r="J1211" s="73">
        <v>31.44</v>
      </c>
    </row>
    <row r="1212" spans="1:10" ht="39" customHeight="1">
      <c r="A1212" s="69" t="s">
        <v>618</v>
      </c>
      <c r="B1212" s="70" t="s">
        <v>1192</v>
      </c>
      <c r="C1212" s="69" t="s">
        <v>17</v>
      </c>
      <c r="D1212" s="69" t="s">
        <v>1193</v>
      </c>
      <c r="E1212" s="150" t="s">
        <v>627</v>
      </c>
      <c r="F1212" s="150"/>
      <c r="G1212" s="71" t="s">
        <v>60</v>
      </c>
      <c r="H1212" s="72">
        <v>1.12E-2</v>
      </c>
      <c r="I1212" s="73">
        <v>3310.23</v>
      </c>
      <c r="J1212" s="73">
        <v>37.07</v>
      </c>
    </row>
    <row r="1213" spans="1:10" ht="39" customHeight="1">
      <c r="A1213" s="69" t="s">
        <v>618</v>
      </c>
      <c r="B1213" s="70" t="s">
        <v>1194</v>
      </c>
      <c r="C1213" s="69" t="s">
        <v>17</v>
      </c>
      <c r="D1213" s="69" t="s">
        <v>1195</v>
      </c>
      <c r="E1213" s="150" t="s">
        <v>627</v>
      </c>
      <c r="F1213" s="150"/>
      <c r="G1213" s="71" t="s">
        <v>60</v>
      </c>
      <c r="H1213" s="72">
        <v>1.6799999999999999E-2</v>
      </c>
      <c r="I1213" s="73">
        <v>2923.74</v>
      </c>
      <c r="J1213" s="73">
        <v>49.11</v>
      </c>
    </row>
    <row r="1214" spans="1:10" ht="25.9" customHeight="1">
      <c r="A1214" s="74" t="s">
        <v>628</v>
      </c>
      <c r="B1214" s="75" t="s">
        <v>707</v>
      </c>
      <c r="C1214" s="74" t="s">
        <v>17</v>
      </c>
      <c r="D1214" s="74" t="s">
        <v>708</v>
      </c>
      <c r="E1214" s="151" t="s">
        <v>631</v>
      </c>
      <c r="F1214" s="151"/>
      <c r="G1214" s="76" t="s">
        <v>602</v>
      </c>
      <c r="H1214" s="77">
        <v>4.1000000000000003E-3</v>
      </c>
      <c r="I1214" s="78">
        <v>7.96</v>
      </c>
      <c r="J1214" s="78">
        <v>0.03</v>
      </c>
    </row>
    <row r="1215" spans="1:10" ht="25.9" customHeight="1">
      <c r="A1215" s="74" t="s">
        <v>628</v>
      </c>
      <c r="B1215" s="75" t="s">
        <v>632</v>
      </c>
      <c r="C1215" s="74" t="s">
        <v>17</v>
      </c>
      <c r="D1215" s="74" t="s">
        <v>633</v>
      </c>
      <c r="E1215" s="151" t="s">
        <v>631</v>
      </c>
      <c r="F1215" s="151"/>
      <c r="G1215" s="76" t="s">
        <v>35</v>
      </c>
      <c r="H1215" s="77">
        <v>8.8800000000000004E-2</v>
      </c>
      <c r="I1215" s="78">
        <v>10.87</v>
      </c>
      <c r="J1215" s="78">
        <v>0.96</v>
      </c>
    </row>
    <row r="1216" spans="1:10" ht="25.9" customHeight="1">
      <c r="A1216" s="74" t="s">
        <v>628</v>
      </c>
      <c r="B1216" s="75" t="s">
        <v>733</v>
      </c>
      <c r="C1216" s="74" t="s">
        <v>17</v>
      </c>
      <c r="D1216" s="74" t="s">
        <v>734</v>
      </c>
      <c r="E1216" s="151" t="s">
        <v>631</v>
      </c>
      <c r="F1216" s="151"/>
      <c r="G1216" s="76" t="s">
        <v>35</v>
      </c>
      <c r="H1216" s="77">
        <v>0.1056</v>
      </c>
      <c r="I1216" s="78">
        <v>3.8</v>
      </c>
      <c r="J1216" s="78">
        <v>0.4</v>
      </c>
    </row>
    <row r="1217" spans="1:10" ht="25.9" customHeight="1">
      <c r="A1217" s="74" t="s">
        <v>628</v>
      </c>
      <c r="B1217" s="75" t="s">
        <v>1031</v>
      </c>
      <c r="C1217" s="74" t="s">
        <v>17</v>
      </c>
      <c r="D1217" s="74" t="s">
        <v>1032</v>
      </c>
      <c r="E1217" s="151" t="s">
        <v>631</v>
      </c>
      <c r="F1217" s="151"/>
      <c r="G1217" s="76" t="s">
        <v>638</v>
      </c>
      <c r="H1217" s="77">
        <v>9.4000000000000004E-3</v>
      </c>
      <c r="I1217" s="78">
        <v>24.03</v>
      </c>
      <c r="J1217" s="78">
        <v>0.22</v>
      </c>
    </row>
    <row r="1218" spans="1:10" ht="39" customHeight="1">
      <c r="A1218" s="74" t="s">
        <v>628</v>
      </c>
      <c r="B1218" s="75" t="s">
        <v>1033</v>
      </c>
      <c r="C1218" s="74" t="s">
        <v>17</v>
      </c>
      <c r="D1218" s="74" t="s">
        <v>1034</v>
      </c>
      <c r="E1218" s="151" t="s">
        <v>631</v>
      </c>
      <c r="F1218" s="151"/>
      <c r="G1218" s="76" t="s">
        <v>35</v>
      </c>
      <c r="H1218" s="77">
        <v>0.33119999999999999</v>
      </c>
      <c r="I1218" s="78">
        <v>16.95</v>
      </c>
      <c r="J1218" s="78">
        <v>5.61</v>
      </c>
    </row>
    <row r="1219" spans="1:10" ht="25.9" customHeight="1">
      <c r="A1219" s="74" t="s">
        <v>628</v>
      </c>
      <c r="B1219" s="75" t="s">
        <v>1196</v>
      </c>
      <c r="C1219" s="74" t="s">
        <v>17</v>
      </c>
      <c r="D1219" s="74" t="s">
        <v>1197</v>
      </c>
      <c r="E1219" s="151" t="s">
        <v>631</v>
      </c>
      <c r="F1219" s="151"/>
      <c r="G1219" s="76" t="s">
        <v>117</v>
      </c>
      <c r="H1219" s="77">
        <v>165.35769999999999</v>
      </c>
      <c r="I1219" s="78">
        <v>0.69</v>
      </c>
      <c r="J1219" s="78">
        <v>114.09</v>
      </c>
    </row>
    <row r="1220" spans="1:10">
      <c r="A1220" s="79"/>
      <c r="B1220" s="79"/>
      <c r="C1220" s="79"/>
      <c r="D1220" s="79"/>
      <c r="E1220" s="79" t="s">
        <v>639</v>
      </c>
      <c r="F1220" s="80">
        <v>218.11</v>
      </c>
      <c r="G1220" s="79" t="s">
        <v>640</v>
      </c>
      <c r="H1220" s="80">
        <v>0</v>
      </c>
      <c r="I1220" s="79" t="s">
        <v>641</v>
      </c>
      <c r="J1220" s="80">
        <v>218.11</v>
      </c>
    </row>
    <row r="1221" spans="1:10">
      <c r="A1221" s="79"/>
      <c r="B1221" s="79"/>
      <c r="C1221" s="79"/>
      <c r="D1221" s="79"/>
      <c r="E1221" s="79" t="s">
        <v>642</v>
      </c>
      <c r="F1221" s="80">
        <v>184.35</v>
      </c>
      <c r="G1221" s="79"/>
      <c r="H1221" s="152" t="s">
        <v>643</v>
      </c>
      <c r="I1221" s="152"/>
      <c r="J1221" s="80">
        <v>824.02</v>
      </c>
    </row>
    <row r="1222" spans="1:10" ht="30" customHeight="1" thickBot="1">
      <c r="A1222" s="81"/>
      <c r="B1222" s="81"/>
      <c r="C1222" s="81"/>
      <c r="D1222" s="81"/>
      <c r="E1222" s="81"/>
      <c r="F1222" s="81"/>
      <c r="G1222" s="81" t="s">
        <v>644</v>
      </c>
      <c r="H1222" s="82">
        <v>23</v>
      </c>
      <c r="I1222" s="81" t="s">
        <v>645</v>
      </c>
      <c r="J1222" s="83">
        <v>18952.46</v>
      </c>
    </row>
    <row r="1223" spans="1:10" ht="1.1499999999999999" customHeight="1" thickTop="1">
      <c r="A1223" s="84"/>
      <c r="B1223" s="84"/>
      <c r="C1223" s="84"/>
      <c r="D1223" s="84"/>
      <c r="E1223" s="84"/>
      <c r="F1223" s="84"/>
      <c r="G1223" s="84"/>
      <c r="H1223" s="84"/>
      <c r="I1223" s="84"/>
      <c r="J1223" s="84"/>
    </row>
    <row r="1224" spans="1:10" ht="24" customHeight="1">
      <c r="A1224" s="58" t="s">
        <v>356</v>
      </c>
      <c r="B1224" s="58"/>
      <c r="C1224" s="58"/>
      <c r="D1224" s="58" t="s">
        <v>357</v>
      </c>
      <c r="E1224" s="58"/>
      <c r="F1224" s="155"/>
      <c r="G1224" s="155"/>
      <c r="H1224" s="59"/>
      <c r="I1224" s="58"/>
      <c r="J1224" s="60">
        <v>39272.18</v>
      </c>
    </row>
    <row r="1225" spans="1:10" ht="18" customHeight="1">
      <c r="A1225" s="61" t="s">
        <v>358</v>
      </c>
      <c r="B1225" s="62" t="s">
        <v>4</v>
      </c>
      <c r="C1225" s="61" t="s">
        <v>5</v>
      </c>
      <c r="D1225" s="61" t="s">
        <v>6</v>
      </c>
      <c r="E1225" s="153" t="s">
        <v>615</v>
      </c>
      <c r="F1225" s="153"/>
      <c r="G1225" s="63" t="s">
        <v>7</v>
      </c>
      <c r="H1225" s="62" t="s">
        <v>8</v>
      </c>
      <c r="I1225" s="62" t="s">
        <v>9</v>
      </c>
      <c r="J1225" s="62" t="s">
        <v>11</v>
      </c>
    </row>
    <row r="1226" spans="1:10" ht="24" customHeight="1">
      <c r="A1226" s="64" t="s">
        <v>616</v>
      </c>
      <c r="B1226" s="65" t="s">
        <v>359</v>
      </c>
      <c r="C1226" s="64" t="s">
        <v>141</v>
      </c>
      <c r="D1226" s="64" t="s">
        <v>360</v>
      </c>
      <c r="E1226" s="156" t="s">
        <v>1198</v>
      </c>
      <c r="F1226" s="156"/>
      <c r="G1226" s="66" t="s">
        <v>35</v>
      </c>
      <c r="H1226" s="67">
        <v>1</v>
      </c>
      <c r="I1226" s="68">
        <v>200.8</v>
      </c>
      <c r="J1226" s="68">
        <v>200.8</v>
      </c>
    </row>
    <row r="1227" spans="1:10" ht="25.9" customHeight="1">
      <c r="A1227" s="69" t="s">
        <v>618</v>
      </c>
      <c r="B1227" s="70" t="s">
        <v>1131</v>
      </c>
      <c r="C1227" s="69" t="s">
        <v>17</v>
      </c>
      <c r="D1227" s="69" t="s">
        <v>1132</v>
      </c>
      <c r="E1227" s="150" t="s">
        <v>621</v>
      </c>
      <c r="F1227" s="150"/>
      <c r="G1227" s="71" t="s">
        <v>622</v>
      </c>
      <c r="H1227" s="72">
        <v>2.5249999999999999</v>
      </c>
      <c r="I1227" s="73">
        <v>19.09</v>
      </c>
      <c r="J1227" s="73">
        <v>48.2</v>
      </c>
    </row>
    <row r="1228" spans="1:10" ht="25.9" customHeight="1">
      <c r="A1228" s="69" t="s">
        <v>618</v>
      </c>
      <c r="B1228" s="70" t="s">
        <v>1050</v>
      </c>
      <c r="C1228" s="69" t="s">
        <v>17</v>
      </c>
      <c r="D1228" s="69" t="s">
        <v>1051</v>
      </c>
      <c r="E1228" s="150" t="s">
        <v>621</v>
      </c>
      <c r="F1228" s="150"/>
      <c r="G1228" s="71" t="s">
        <v>622</v>
      </c>
      <c r="H1228" s="72">
        <v>2.3149999999999999</v>
      </c>
      <c r="I1228" s="73">
        <v>23.22</v>
      </c>
      <c r="J1228" s="73">
        <v>53.75</v>
      </c>
    </row>
    <row r="1229" spans="1:10" ht="24" customHeight="1">
      <c r="A1229" s="74" t="s">
        <v>628</v>
      </c>
      <c r="B1229" s="75" t="s">
        <v>1199</v>
      </c>
      <c r="C1229" s="74" t="s">
        <v>141</v>
      </c>
      <c r="D1229" s="74" t="s">
        <v>1200</v>
      </c>
      <c r="E1229" s="151" t="s">
        <v>631</v>
      </c>
      <c r="F1229" s="151"/>
      <c r="G1229" s="76" t="s">
        <v>117</v>
      </c>
      <c r="H1229" s="77">
        <v>0.28000000000000003</v>
      </c>
      <c r="I1229" s="78">
        <v>5.53</v>
      </c>
      <c r="J1229" s="78">
        <v>1.54</v>
      </c>
    </row>
    <row r="1230" spans="1:10" ht="25.9" customHeight="1">
      <c r="A1230" s="74" t="s">
        <v>628</v>
      </c>
      <c r="B1230" s="75" t="s">
        <v>1201</v>
      </c>
      <c r="C1230" s="74" t="s">
        <v>141</v>
      </c>
      <c r="D1230" s="74" t="s">
        <v>1202</v>
      </c>
      <c r="E1230" s="151" t="s">
        <v>631</v>
      </c>
      <c r="F1230" s="151"/>
      <c r="G1230" s="76" t="s">
        <v>35</v>
      </c>
      <c r="H1230" s="77">
        <v>1.1000000000000001</v>
      </c>
      <c r="I1230" s="78">
        <v>53.9</v>
      </c>
      <c r="J1230" s="78">
        <v>59.29</v>
      </c>
    </row>
    <row r="1231" spans="1:10" ht="25.9" customHeight="1">
      <c r="A1231" s="74" t="s">
        <v>628</v>
      </c>
      <c r="B1231" s="75" t="s">
        <v>1203</v>
      </c>
      <c r="C1231" s="74" t="s">
        <v>141</v>
      </c>
      <c r="D1231" s="74" t="s">
        <v>1204</v>
      </c>
      <c r="E1231" s="151" t="s">
        <v>631</v>
      </c>
      <c r="F1231" s="151"/>
      <c r="G1231" s="76" t="s">
        <v>117</v>
      </c>
      <c r="H1231" s="77">
        <v>5.35</v>
      </c>
      <c r="I1231" s="78">
        <v>3.5</v>
      </c>
      <c r="J1231" s="78">
        <v>18.72</v>
      </c>
    </row>
    <row r="1232" spans="1:10" ht="24" customHeight="1">
      <c r="A1232" s="74" t="s">
        <v>628</v>
      </c>
      <c r="B1232" s="75" t="s">
        <v>1205</v>
      </c>
      <c r="C1232" s="74" t="s">
        <v>141</v>
      </c>
      <c r="D1232" s="74" t="s">
        <v>1206</v>
      </c>
      <c r="E1232" s="151" t="s">
        <v>631</v>
      </c>
      <c r="F1232" s="151"/>
      <c r="G1232" s="76" t="s">
        <v>1207</v>
      </c>
      <c r="H1232" s="77">
        <v>0.67</v>
      </c>
      <c r="I1232" s="78">
        <v>0.64</v>
      </c>
      <c r="J1232" s="78">
        <v>0.42</v>
      </c>
    </row>
    <row r="1233" spans="1:10" ht="24" customHeight="1">
      <c r="A1233" s="74" t="s">
        <v>628</v>
      </c>
      <c r="B1233" s="75" t="s">
        <v>1208</v>
      </c>
      <c r="C1233" s="74" t="s">
        <v>141</v>
      </c>
      <c r="D1233" s="74" t="s">
        <v>1209</v>
      </c>
      <c r="E1233" s="151" t="s">
        <v>631</v>
      </c>
      <c r="F1233" s="151"/>
      <c r="G1233" s="76" t="s">
        <v>117</v>
      </c>
      <c r="H1233" s="77">
        <v>4.0000000000000001E-3</v>
      </c>
      <c r="I1233" s="78">
        <v>22.9</v>
      </c>
      <c r="J1233" s="78">
        <v>0.09</v>
      </c>
    </row>
    <row r="1234" spans="1:10" ht="25.9" customHeight="1">
      <c r="A1234" s="74" t="s">
        <v>628</v>
      </c>
      <c r="B1234" s="75" t="s">
        <v>1210</v>
      </c>
      <c r="C1234" s="74" t="s">
        <v>141</v>
      </c>
      <c r="D1234" s="74" t="s">
        <v>1211</v>
      </c>
      <c r="E1234" s="151" t="s">
        <v>631</v>
      </c>
      <c r="F1234" s="151"/>
      <c r="G1234" s="76" t="s">
        <v>117</v>
      </c>
      <c r="H1234" s="77">
        <v>0.05</v>
      </c>
      <c r="I1234" s="78">
        <v>209.38</v>
      </c>
      <c r="J1234" s="78">
        <v>10.46</v>
      </c>
    </row>
    <row r="1235" spans="1:10" ht="24" customHeight="1">
      <c r="A1235" s="74" t="s">
        <v>628</v>
      </c>
      <c r="B1235" s="75" t="s">
        <v>1212</v>
      </c>
      <c r="C1235" s="74" t="s">
        <v>141</v>
      </c>
      <c r="D1235" s="74" t="s">
        <v>1213</v>
      </c>
      <c r="E1235" s="151" t="s">
        <v>631</v>
      </c>
      <c r="F1235" s="151"/>
      <c r="G1235" s="76" t="s">
        <v>117</v>
      </c>
      <c r="H1235" s="77">
        <v>0.32</v>
      </c>
      <c r="I1235" s="78">
        <v>10.42</v>
      </c>
      <c r="J1235" s="78">
        <v>3.33</v>
      </c>
    </row>
    <row r="1236" spans="1:10" ht="24" customHeight="1">
      <c r="A1236" s="74" t="s">
        <v>628</v>
      </c>
      <c r="B1236" s="75" t="s">
        <v>1214</v>
      </c>
      <c r="C1236" s="74" t="s">
        <v>141</v>
      </c>
      <c r="D1236" s="74" t="s">
        <v>1215</v>
      </c>
      <c r="E1236" s="151" t="s">
        <v>631</v>
      </c>
      <c r="F1236" s="151"/>
      <c r="G1236" s="76" t="s">
        <v>117</v>
      </c>
      <c r="H1236" s="77">
        <v>0.33</v>
      </c>
      <c r="I1236" s="78">
        <v>15.18</v>
      </c>
      <c r="J1236" s="78">
        <v>5</v>
      </c>
    </row>
    <row r="1237" spans="1:10">
      <c r="A1237" s="79"/>
      <c r="B1237" s="79"/>
      <c r="C1237" s="79"/>
      <c r="D1237" s="79"/>
      <c r="E1237" s="79" t="s">
        <v>639</v>
      </c>
      <c r="F1237" s="80">
        <v>69.33</v>
      </c>
      <c r="G1237" s="79" t="s">
        <v>640</v>
      </c>
      <c r="H1237" s="80">
        <v>0</v>
      </c>
      <c r="I1237" s="79" t="s">
        <v>641</v>
      </c>
      <c r="J1237" s="80">
        <v>69.33</v>
      </c>
    </row>
    <row r="1238" spans="1:10">
      <c r="A1238" s="79"/>
      <c r="B1238" s="79"/>
      <c r="C1238" s="79"/>
      <c r="D1238" s="79"/>
      <c r="E1238" s="79" t="s">
        <v>642</v>
      </c>
      <c r="F1238" s="80">
        <v>57.87</v>
      </c>
      <c r="G1238" s="79"/>
      <c r="H1238" s="152" t="s">
        <v>643</v>
      </c>
      <c r="I1238" s="152"/>
      <c r="J1238" s="80">
        <v>258.67</v>
      </c>
    </row>
    <row r="1239" spans="1:10" ht="30" customHeight="1" thickBot="1">
      <c r="A1239" s="81"/>
      <c r="B1239" s="81"/>
      <c r="C1239" s="81"/>
      <c r="D1239" s="81"/>
      <c r="E1239" s="81"/>
      <c r="F1239" s="81"/>
      <c r="G1239" s="81" t="s">
        <v>644</v>
      </c>
      <c r="H1239" s="82">
        <v>60</v>
      </c>
      <c r="I1239" s="81" t="s">
        <v>645</v>
      </c>
      <c r="J1239" s="83">
        <v>15520.2</v>
      </c>
    </row>
    <row r="1240" spans="1:10" ht="1.1499999999999999" customHeight="1" thickTop="1">
      <c r="A1240" s="84"/>
      <c r="B1240" s="84"/>
      <c r="C1240" s="84"/>
      <c r="D1240" s="84"/>
      <c r="E1240" s="84"/>
      <c r="F1240" s="84"/>
      <c r="G1240" s="84"/>
      <c r="H1240" s="84"/>
      <c r="I1240" s="84"/>
      <c r="J1240" s="84"/>
    </row>
    <row r="1241" spans="1:10" ht="18" customHeight="1">
      <c r="A1241" s="61" t="s">
        <v>361</v>
      </c>
      <c r="B1241" s="62" t="s">
        <v>4</v>
      </c>
      <c r="C1241" s="61" t="s">
        <v>5</v>
      </c>
      <c r="D1241" s="61" t="s">
        <v>6</v>
      </c>
      <c r="E1241" s="153" t="s">
        <v>615</v>
      </c>
      <c r="F1241" s="153"/>
      <c r="G1241" s="63" t="s">
        <v>7</v>
      </c>
      <c r="H1241" s="62" t="s">
        <v>8</v>
      </c>
      <c r="I1241" s="62" t="s">
        <v>9</v>
      </c>
      <c r="J1241" s="62" t="s">
        <v>11</v>
      </c>
    </row>
    <row r="1242" spans="1:10" ht="25.9" customHeight="1">
      <c r="A1242" s="64" t="s">
        <v>616</v>
      </c>
      <c r="B1242" s="65" t="s">
        <v>362</v>
      </c>
      <c r="C1242" s="64" t="s">
        <v>17</v>
      </c>
      <c r="D1242" s="64" t="s">
        <v>363</v>
      </c>
      <c r="E1242" s="156" t="s">
        <v>1049</v>
      </c>
      <c r="F1242" s="156"/>
      <c r="G1242" s="66" t="s">
        <v>117</v>
      </c>
      <c r="H1242" s="67">
        <v>1</v>
      </c>
      <c r="I1242" s="68">
        <v>39.229999999999997</v>
      </c>
      <c r="J1242" s="68">
        <v>39.229999999999997</v>
      </c>
    </row>
    <row r="1243" spans="1:10" ht="25.9" customHeight="1">
      <c r="A1243" s="69" t="s">
        <v>618</v>
      </c>
      <c r="B1243" s="70" t="s">
        <v>1131</v>
      </c>
      <c r="C1243" s="69" t="s">
        <v>17</v>
      </c>
      <c r="D1243" s="69" t="s">
        <v>1132</v>
      </c>
      <c r="E1243" s="150" t="s">
        <v>621</v>
      </c>
      <c r="F1243" s="150"/>
      <c r="G1243" s="71" t="s">
        <v>622</v>
      </c>
      <c r="H1243" s="72">
        <v>7.1900000000000006E-2</v>
      </c>
      <c r="I1243" s="73">
        <v>19.09</v>
      </c>
      <c r="J1243" s="73">
        <v>1.37</v>
      </c>
    </row>
    <row r="1244" spans="1:10" ht="25.9" customHeight="1">
      <c r="A1244" s="69" t="s">
        <v>618</v>
      </c>
      <c r="B1244" s="70" t="s">
        <v>1050</v>
      </c>
      <c r="C1244" s="69" t="s">
        <v>17</v>
      </c>
      <c r="D1244" s="69" t="s">
        <v>1051</v>
      </c>
      <c r="E1244" s="150" t="s">
        <v>621</v>
      </c>
      <c r="F1244" s="150"/>
      <c r="G1244" s="71" t="s">
        <v>622</v>
      </c>
      <c r="H1244" s="72">
        <v>7.1900000000000006E-2</v>
      </c>
      <c r="I1244" s="73">
        <v>23.22</v>
      </c>
      <c r="J1244" s="73">
        <v>1.66</v>
      </c>
    </row>
    <row r="1245" spans="1:10" ht="24" customHeight="1">
      <c r="A1245" s="74" t="s">
        <v>628</v>
      </c>
      <c r="B1245" s="75" t="s">
        <v>1133</v>
      </c>
      <c r="C1245" s="74" t="s">
        <v>17</v>
      </c>
      <c r="D1245" s="74" t="s">
        <v>1134</v>
      </c>
      <c r="E1245" s="151" t="s">
        <v>631</v>
      </c>
      <c r="F1245" s="151"/>
      <c r="G1245" s="76" t="s">
        <v>117</v>
      </c>
      <c r="H1245" s="77">
        <v>8.3999999999999995E-3</v>
      </c>
      <c r="I1245" s="78">
        <v>11.61</v>
      </c>
      <c r="J1245" s="78">
        <v>0.09</v>
      </c>
    </row>
    <row r="1246" spans="1:10" ht="25.9" customHeight="1">
      <c r="A1246" s="74" t="s">
        <v>628</v>
      </c>
      <c r="B1246" s="75" t="s">
        <v>1216</v>
      </c>
      <c r="C1246" s="74" t="s">
        <v>17</v>
      </c>
      <c r="D1246" s="74" t="s">
        <v>1217</v>
      </c>
      <c r="E1246" s="151" t="s">
        <v>631</v>
      </c>
      <c r="F1246" s="151"/>
      <c r="G1246" s="76" t="s">
        <v>117</v>
      </c>
      <c r="H1246" s="77">
        <v>1</v>
      </c>
      <c r="I1246" s="78">
        <v>36.11</v>
      </c>
      <c r="J1246" s="78">
        <v>36.11</v>
      </c>
    </row>
    <row r="1247" spans="1:10">
      <c r="A1247" s="79"/>
      <c r="B1247" s="79"/>
      <c r="C1247" s="79"/>
      <c r="D1247" s="79"/>
      <c r="E1247" s="79" t="s">
        <v>639</v>
      </c>
      <c r="F1247" s="80">
        <v>2.06</v>
      </c>
      <c r="G1247" s="79" t="s">
        <v>640</v>
      </c>
      <c r="H1247" s="80">
        <v>0</v>
      </c>
      <c r="I1247" s="79" t="s">
        <v>641</v>
      </c>
      <c r="J1247" s="80">
        <v>2.06</v>
      </c>
    </row>
    <row r="1248" spans="1:10">
      <c r="A1248" s="79"/>
      <c r="B1248" s="79"/>
      <c r="C1248" s="79"/>
      <c r="D1248" s="79"/>
      <c r="E1248" s="79" t="s">
        <v>642</v>
      </c>
      <c r="F1248" s="80">
        <v>11.3</v>
      </c>
      <c r="G1248" s="79"/>
      <c r="H1248" s="152" t="s">
        <v>643</v>
      </c>
      <c r="I1248" s="152"/>
      <c r="J1248" s="80">
        <v>50.53</v>
      </c>
    </row>
    <row r="1249" spans="1:10" ht="30" customHeight="1" thickBot="1">
      <c r="A1249" s="81"/>
      <c r="B1249" s="81"/>
      <c r="C1249" s="81"/>
      <c r="D1249" s="81"/>
      <c r="E1249" s="81"/>
      <c r="F1249" s="81"/>
      <c r="G1249" s="81" t="s">
        <v>644</v>
      </c>
      <c r="H1249" s="82">
        <v>2</v>
      </c>
      <c r="I1249" s="81" t="s">
        <v>645</v>
      </c>
      <c r="J1249" s="83">
        <v>101.06</v>
      </c>
    </row>
    <row r="1250" spans="1:10" ht="1.1499999999999999" customHeight="1" thickTop="1">
      <c r="A1250" s="84"/>
      <c r="B1250" s="84"/>
      <c r="C1250" s="84"/>
      <c r="D1250" s="84"/>
      <c r="E1250" s="84"/>
      <c r="F1250" s="84"/>
      <c r="G1250" s="84"/>
      <c r="H1250" s="84"/>
      <c r="I1250" s="84"/>
      <c r="J1250" s="84"/>
    </row>
    <row r="1251" spans="1:10" ht="18" customHeight="1">
      <c r="A1251" s="61" t="s">
        <v>364</v>
      </c>
      <c r="B1251" s="62" t="s">
        <v>4</v>
      </c>
      <c r="C1251" s="61" t="s">
        <v>5</v>
      </c>
      <c r="D1251" s="61" t="s">
        <v>6</v>
      </c>
      <c r="E1251" s="153" t="s">
        <v>615</v>
      </c>
      <c r="F1251" s="153"/>
      <c r="G1251" s="63" t="s">
        <v>7</v>
      </c>
      <c r="H1251" s="62" t="s">
        <v>8</v>
      </c>
      <c r="I1251" s="62" t="s">
        <v>9</v>
      </c>
      <c r="J1251" s="62" t="s">
        <v>11</v>
      </c>
    </row>
    <row r="1252" spans="1:10" ht="39" customHeight="1">
      <c r="A1252" s="64" t="s">
        <v>616</v>
      </c>
      <c r="B1252" s="65" t="s">
        <v>365</v>
      </c>
      <c r="C1252" s="64" t="s">
        <v>366</v>
      </c>
      <c r="D1252" s="64" t="s">
        <v>367</v>
      </c>
      <c r="E1252" s="156" t="s">
        <v>1218</v>
      </c>
      <c r="F1252" s="156"/>
      <c r="G1252" s="66" t="s">
        <v>368</v>
      </c>
      <c r="H1252" s="67">
        <v>1</v>
      </c>
      <c r="I1252" s="68">
        <v>865.56</v>
      </c>
      <c r="J1252" s="68">
        <v>865.56</v>
      </c>
    </row>
    <row r="1253" spans="1:10" ht="24" customHeight="1">
      <c r="A1253" s="69" t="s">
        <v>618</v>
      </c>
      <c r="B1253" s="70" t="s">
        <v>1219</v>
      </c>
      <c r="C1253" s="69" t="s">
        <v>366</v>
      </c>
      <c r="D1253" s="69" t="s">
        <v>1220</v>
      </c>
      <c r="E1253" s="150" t="s">
        <v>1221</v>
      </c>
      <c r="F1253" s="150"/>
      <c r="G1253" s="71" t="s">
        <v>1222</v>
      </c>
      <c r="H1253" s="72">
        <v>0.3</v>
      </c>
      <c r="I1253" s="73">
        <v>3.75</v>
      </c>
      <c r="J1253" s="73">
        <v>1.1200000000000001</v>
      </c>
    </row>
    <row r="1254" spans="1:10" ht="24" customHeight="1">
      <c r="A1254" s="69" t="s">
        <v>618</v>
      </c>
      <c r="B1254" s="70" t="s">
        <v>1223</v>
      </c>
      <c r="C1254" s="69" t="s">
        <v>366</v>
      </c>
      <c r="D1254" s="69" t="s">
        <v>1224</v>
      </c>
      <c r="E1254" s="150" t="s">
        <v>1221</v>
      </c>
      <c r="F1254" s="150"/>
      <c r="G1254" s="71" t="s">
        <v>1222</v>
      </c>
      <c r="H1254" s="72">
        <v>0.3</v>
      </c>
      <c r="I1254" s="73">
        <v>3.67</v>
      </c>
      <c r="J1254" s="73">
        <v>1.1000000000000001</v>
      </c>
    </row>
    <row r="1255" spans="1:10" ht="39" customHeight="1">
      <c r="A1255" s="74" t="s">
        <v>628</v>
      </c>
      <c r="B1255" s="75" t="s">
        <v>1225</v>
      </c>
      <c r="C1255" s="74" t="s">
        <v>366</v>
      </c>
      <c r="D1255" s="74" t="s">
        <v>1226</v>
      </c>
      <c r="E1255" s="151" t="s">
        <v>631</v>
      </c>
      <c r="F1255" s="151"/>
      <c r="G1255" s="76" t="s">
        <v>368</v>
      </c>
      <c r="H1255" s="77">
        <v>1</v>
      </c>
      <c r="I1255" s="78">
        <v>854.98</v>
      </c>
      <c r="J1255" s="78">
        <v>854.98</v>
      </c>
    </row>
    <row r="1256" spans="1:10" ht="24" customHeight="1">
      <c r="A1256" s="74" t="s">
        <v>628</v>
      </c>
      <c r="B1256" s="75" t="s">
        <v>1227</v>
      </c>
      <c r="C1256" s="74" t="s">
        <v>17</v>
      </c>
      <c r="D1256" s="74" t="s">
        <v>1228</v>
      </c>
      <c r="E1256" s="151" t="s">
        <v>1229</v>
      </c>
      <c r="F1256" s="151"/>
      <c r="G1256" s="76" t="s">
        <v>622</v>
      </c>
      <c r="H1256" s="77">
        <v>0.3</v>
      </c>
      <c r="I1256" s="78">
        <v>16.18</v>
      </c>
      <c r="J1256" s="78">
        <v>4.8499999999999996</v>
      </c>
    </row>
    <row r="1257" spans="1:10" ht="24" customHeight="1">
      <c r="A1257" s="74" t="s">
        <v>628</v>
      </c>
      <c r="B1257" s="75" t="s">
        <v>1230</v>
      </c>
      <c r="C1257" s="74" t="s">
        <v>17</v>
      </c>
      <c r="D1257" s="74" t="s">
        <v>1231</v>
      </c>
      <c r="E1257" s="151" t="s">
        <v>1229</v>
      </c>
      <c r="F1257" s="151"/>
      <c r="G1257" s="76" t="s">
        <v>622</v>
      </c>
      <c r="H1257" s="77">
        <v>0.3</v>
      </c>
      <c r="I1257" s="78">
        <v>11.71</v>
      </c>
      <c r="J1257" s="78">
        <v>3.51</v>
      </c>
    </row>
    <row r="1258" spans="1:10">
      <c r="A1258" s="79"/>
      <c r="B1258" s="79"/>
      <c r="C1258" s="79"/>
      <c r="D1258" s="79"/>
      <c r="E1258" s="79" t="s">
        <v>639</v>
      </c>
      <c r="F1258" s="80">
        <v>8.36</v>
      </c>
      <c r="G1258" s="79" t="s">
        <v>640</v>
      </c>
      <c r="H1258" s="80">
        <v>0</v>
      </c>
      <c r="I1258" s="79" t="s">
        <v>641</v>
      </c>
      <c r="J1258" s="80">
        <v>8.36</v>
      </c>
    </row>
    <row r="1259" spans="1:10">
      <c r="A1259" s="79"/>
      <c r="B1259" s="79"/>
      <c r="C1259" s="79"/>
      <c r="D1259" s="79"/>
      <c r="E1259" s="79" t="s">
        <v>642</v>
      </c>
      <c r="F1259" s="80">
        <v>249.45</v>
      </c>
      <c r="G1259" s="79"/>
      <c r="H1259" s="152" t="s">
        <v>643</v>
      </c>
      <c r="I1259" s="152"/>
      <c r="J1259" s="80">
        <v>1115.01</v>
      </c>
    </row>
    <row r="1260" spans="1:10" ht="30" customHeight="1" thickBot="1">
      <c r="A1260" s="81"/>
      <c r="B1260" s="81"/>
      <c r="C1260" s="81"/>
      <c r="D1260" s="81"/>
      <c r="E1260" s="81"/>
      <c r="F1260" s="81"/>
      <c r="G1260" s="81" t="s">
        <v>644</v>
      </c>
      <c r="H1260" s="82">
        <v>16</v>
      </c>
      <c r="I1260" s="81" t="s">
        <v>645</v>
      </c>
      <c r="J1260" s="83">
        <v>17840.16</v>
      </c>
    </row>
    <row r="1261" spans="1:10" ht="1.1499999999999999" customHeight="1" thickTop="1">
      <c r="A1261" s="84"/>
      <c r="B1261" s="84"/>
      <c r="C1261" s="84"/>
      <c r="D1261" s="84"/>
      <c r="E1261" s="84"/>
      <c r="F1261" s="84"/>
      <c r="G1261" s="84"/>
      <c r="H1261" s="84"/>
      <c r="I1261" s="84"/>
      <c r="J1261" s="84"/>
    </row>
    <row r="1262" spans="1:10" ht="18" customHeight="1">
      <c r="A1262" s="61" t="s">
        <v>369</v>
      </c>
      <c r="B1262" s="62" t="s">
        <v>4</v>
      </c>
      <c r="C1262" s="61" t="s">
        <v>5</v>
      </c>
      <c r="D1262" s="61" t="s">
        <v>6</v>
      </c>
      <c r="E1262" s="153" t="s">
        <v>615</v>
      </c>
      <c r="F1262" s="153"/>
      <c r="G1262" s="63" t="s">
        <v>7</v>
      </c>
      <c r="H1262" s="62" t="s">
        <v>8</v>
      </c>
      <c r="I1262" s="62" t="s">
        <v>9</v>
      </c>
      <c r="J1262" s="62" t="s">
        <v>11</v>
      </c>
    </row>
    <row r="1263" spans="1:10" ht="64.900000000000006" customHeight="1">
      <c r="A1263" s="64" t="s">
        <v>616</v>
      </c>
      <c r="B1263" s="65" t="s">
        <v>370</v>
      </c>
      <c r="C1263" s="64" t="s">
        <v>366</v>
      </c>
      <c r="D1263" s="64" t="s">
        <v>371</v>
      </c>
      <c r="E1263" s="156" t="s">
        <v>1232</v>
      </c>
      <c r="F1263" s="156"/>
      <c r="G1263" s="66" t="s">
        <v>368</v>
      </c>
      <c r="H1263" s="67">
        <v>1</v>
      </c>
      <c r="I1263" s="68">
        <v>1127.69</v>
      </c>
      <c r="J1263" s="68">
        <v>1127.69</v>
      </c>
    </row>
    <row r="1264" spans="1:10" ht="24" customHeight="1">
      <c r="A1264" s="69" t="s">
        <v>618</v>
      </c>
      <c r="B1264" s="70" t="s">
        <v>1219</v>
      </c>
      <c r="C1264" s="69" t="s">
        <v>366</v>
      </c>
      <c r="D1264" s="69" t="s">
        <v>1220</v>
      </c>
      <c r="E1264" s="150" t="s">
        <v>1221</v>
      </c>
      <c r="F1264" s="150"/>
      <c r="G1264" s="71" t="s">
        <v>1222</v>
      </c>
      <c r="H1264" s="72">
        <v>1.5</v>
      </c>
      <c r="I1264" s="73">
        <v>3.75</v>
      </c>
      <c r="J1264" s="73">
        <v>5.62</v>
      </c>
    </row>
    <row r="1265" spans="1:10" ht="24" customHeight="1">
      <c r="A1265" s="69" t="s">
        <v>618</v>
      </c>
      <c r="B1265" s="70" t="s">
        <v>1233</v>
      </c>
      <c r="C1265" s="69" t="s">
        <v>366</v>
      </c>
      <c r="D1265" s="69" t="s">
        <v>1234</v>
      </c>
      <c r="E1265" s="150" t="s">
        <v>1221</v>
      </c>
      <c r="F1265" s="150"/>
      <c r="G1265" s="71" t="s">
        <v>1222</v>
      </c>
      <c r="H1265" s="72">
        <v>1.5</v>
      </c>
      <c r="I1265" s="73">
        <v>3.59</v>
      </c>
      <c r="J1265" s="73">
        <v>5.38</v>
      </c>
    </row>
    <row r="1266" spans="1:10" ht="64.900000000000006" customHeight="1">
      <c r="A1266" s="74" t="s">
        <v>628</v>
      </c>
      <c r="B1266" s="75" t="s">
        <v>1235</v>
      </c>
      <c r="C1266" s="74" t="s">
        <v>366</v>
      </c>
      <c r="D1266" s="74" t="s">
        <v>1236</v>
      </c>
      <c r="E1266" s="151" t="s">
        <v>631</v>
      </c>
      <c r="F1266" s="151"/>
      <c r="G1266" s="76" t="s">
        <v>368</v>
      </c>
      <c r="H1266" s="77">
        <v>1</v>
      </c>
      <c r="I1266" s="78">
        <v>1074.8599999999999</v>
      </c>
      <c r="J1266" s="78">
        <v>1074.8599999999999</v>
      </c>
    </row>
    <row r="1267" spans="1:10" ht="24" customHeight="1">
      <c r="A1267" s="74" t="s">
        <v>628</v>
      </c>
      <c r="B1267" s="75" t="s">
        <v>1237</v>
      </c>
      <c r="C1267" s="74" t="s">
        <v>17</v>
      </c>
      <c r="D1267" s="74" t="s">
        <v>1238</v>
      </c>
      <c r="E1267" s="151" t="s">
        <v>1229</v>
      </c>
      <c r="F1267" s="151"/>
      <c r="G1267" s="76" t="s">
        <v>622</v>
      </c>
      <c r="H1267" s="77">
        <v>1.5</v>
      </c>
      <c r="I1267" s="78">
        <v>16.18</v>
      </c>
      <c r="J1267" s="78">
        <v>24.27</v>
      </c>
    </row>
    <row r="1268" spans="1:10" ht="24" customHeight="1">
      <c r="A1268" s="74" t="s">
        <v>628</v>
      </c>
      <c r="B1268" s="75" t="s">
        <v>1230</v>
      </c>
      <c r="C1268" s="74" t="s">
        <v>17</v>
      </c>
      <c r="D1268" s="74" t="s">
        <v>1231</v>
      </c>
      <c r="E1268" s="151" t="s">
        <v>1229</v>
      </c>
      <c r="F1268" s="151"/>
      <c r="G1268" s="76" t="s">
        <v>622</v>
      </c>
      <c r="H1268" s="77">
        <v>1.5</v>
      </c>
      <c r="I1268" s="78">
        <v>11.71</v>
      </c>
      <c r="J1268" s="78">
        <v>17.559999999999999</v>
      </c>
    </row>
    <row r="1269" spans="1:10">
      <c r="A1269" s="79"/>
      <c r="B1269" s="79"/>
      <c r="C1269" s="79"/>
      <c r="D1269" s="79"/>
      <c r="E1269" s="79" t="s">
        <v>639</v>
      </c>
      <c r="F1269" s="80">
        <v>41.83</v>
      </c>
      <c r="G1269" s="79" t="s">
        <v>640</v>
      </c>
      <c r="H1269" s="80">
        <v>0</v>
      </c>
      <c r="I1269" s="79" t="s">
        <v>641</v>
      </c>
      <c r="J1269" s="80">
        <v>41.83</v>
      </c>
    </row>
    <row r="1270" spans="1:10">
      <c r="A1270" s="79"/>
      <c r="B1270" s="79"/>
      <c r="C1270" s="79"/>
      <c r="D1270" s="79"/>
      <c r="E1270" s="79" t="s">
        <v>642</v>
      </c>
      <c r="F1270" s="80">
        <v>325</v>
      </c>
      <c r="G1270" s="79"/>
      <c r="H1270" s="152" t="s">
        <v>643</v>
      </c>
      <c r="I1270" s="152"/>
      <c r="J1270" s="80">
        <v>1452.69</v>
      </c>
    </row>
    <row r="1271" spans="1:10" ht="30" customHeight="1" thickBot="1">
      <c r="A1271" s="81"/>
      <c r="B1271" s="81"/>
      <c r="C1271" s="81"/>
      <c r="D1271" s="81"/>
      <c r="E1271" s="81"/>
      <c r="F1271" s="81"/>
      <c r="G1271" s="81" t="s">
        <v>644</v>
      </c>
      <c r="H1271" s="82">
        <v>4</v>
      </c>
      <c r="I1271" s="81" t="s">
        <v>645</v>
      </c>
      <c r="J1271" s="83">
        <v>5810.76</v>
      </c>
    </row>
    <row r="1272" spans="1:10" ht="1.1499999999999999" customHeight="1" thickTop="1">
      <c r="A1272" s="84"/>
      <c r="B1272" s="84"/>
      <c r="C1272" s="84"/>
      <c r="D1272" s="84"/>
      <c r="E1272" s="84"/>
      <c r="F1272" s="84"/>
      <c r="G1272" s="84"/>
      <c r="H1272" s="84"/>
      <c r="I1272" s="84"/>
      <c r="J1272" s="84"/>
    </row>
    <row r="1273" spans="1:10" ht="24" customHeight="1">
      <c r="A1273" s="58" t="s">
        <v>372</v>
      </c>
      <c r="B1273" s="58"/>
      <c r="C1273" s="58"/>
      <c r="D1273" s="58" t="s">
        <v>373</v>
      </c>
      <c r="E1273" s="58"/>
      <c r="F1273" s="155"/>
      <c r="G1273" s="155"/>
      <c r="H1273" s="59"/>
      <c r="I1273" s="58"/>
      <c r="J1273" s="60">
        <v>1856.19</v>
      </c>
    </row>
    <row r="1274" spans="1:10" ht="18" customHeight="1">
      <c r="A1274" s="61" t="s">
        <v>374</v>
      </c>
      <c r="B1274" s="62" t="s">
        <v>4</v>
      </c>
      <c r="C1274" s="61" t="s">
        <v>5</v>
      </c>
      <c r="D1274" s="61" t="s">
        <v>6</v>
      </c>
      <c r="E1274" s="153" t="s">
        <v>615</v>
      </c>
      <c r="F1274" s="153"/>
      <c r="G1274" s="63" t="s">
        <v>7</v>
      </c>
      <c r="H1274" s="62" t="s">
        <v>8</v>
      </c>
      <c r="I1274" s="62" t="s">
        <v>9</v>
      </c>
      <c r="J1274" s="62" t="s">
        <v>11</v>
      </c>
    </row>
    <row r="1275" spans="1:10" ht="24" customHeight="1">
      <c r="A1275" s="64" t="s">
        <v>616</v>
      </c>
      <c r="B1275" s="65" t="s">
        <v>375</v>
      </c>
      <c r="C1275" s="64" t="s">
        <v>24</v>
      </c>
      <c r="D1275" s="64" t="s">
        <v>376</v>
      </c>
      <c r="E1275" s="156" t="s">
        <v>646</v>
      </c>
      <c r="F1275" s="156"/>
      <c r="G1275" s="66" t="s">
        <v>19</v>
      </c>
      <c r="H1275" s="67">
        <v>1</v>
      </c>
      <c r="I1275" s="68">
        <v>701.18</v>
      </c>
      <c r="J1275" s="68">
        <v>701.18</v>
      </c>
    </row>
    <row r="1276" spans="1:10" ht="24" customHeight="1">
      <c r="A1276" s="69" t="s">
        <v>618</v>
      </c>
      <c r="B1276" s="70" t="s">
        <v>842</v>
      </c>
      <c r="C1276" s="69" t="s">
        <v>24</v>
      </c>
      <c r="D1276" s="69" t="s">
        <v>843</v>
      </c>
      <c r="E1276" s="150" t="s">
        <v>646</v>
      </c>
      <c r="F1276" s="150"/>
      <c r="G1276" s="71" t="s">
        <v>622</v>
      </c>
      <c r="H1276" s="72">
        <v>4</v>
      </c>
      <c r="I1276" s="73">
        <v>18.559999999999999</v>
      </c>
      <c r="J1276" s="73">
        <v>74.239999999999995</v>
      </c>
    </row>
    <row r="1277" spans="1:10" ht="24" customHeight="1">
      <c r="A1277" s="69" t="s">
        <v>618</v>
      </c>
      <c r="B1277" s="70" t="s">
        <v>811</v>
      </c>
      <c r="C1277" s="69" t="s">
        <v>24</v>
      </c>
      <c r="D1277" s="69" t="s">
        <v>812</v>
      </c>
      <c r="E1277" s="150" t="s">
        <v>646</v>
      </c>
      <c r="F1277" s="150"/>
      <c r="G1277" s="71" t="s">
        <v>622</v>
      </c>
      <c r="H1277" s="72">
        <v>4</v>
      </c>
      <c r="I1277" s="73">
        <v>23.26</v>
      </c>
      <c r="J1277" s="73">
        <v>93.04</v>
      </c>
    </row>
    <row r="1278" spans="1:10" ht="24" customHeight="1">
      <c r="A1278" s="74" t="s">
        <v>628</v>
      </c>
      <c r="B1278" s="75" t="s">
        <v>1239</v>
      </c>
      <c r="C1278" s="74" t="s">
        <v>24</v>
      </c>
      <c r="D1278" s="74" t="s">
        <v>1240</v>
      </c>
      <c r="E1278" s="151" t="s">
        <v>631</v>
      </c>
      <c r="F1278" s="151"/>
      <c r="G1278" s="76" t="s">
        <v>1241</v>
      </c>
      <c r="H1278" s="77">
        <v>1</v>
      </c>
      <c r="I1278" s="78">
        <v>6.68</v>
      </c>
      <c r="J1278" s="78">
        <v>6.68</v>
      </c>
    </row>
    <row r="1279" spans="1:10" ht="24" customHeight="1">
      <c r="A1279" s="74" t="s">
        <v>628</v>
      </c>
      <c r="B1279" s="75" t="s">
        <v>1242</v>
      </c>
      <c r="C1279" s="74" t="s">
        <v>24</v>
      </c>
      <c r="D1279" s="74" t="s">
        <v>1243</v>
      </c>
      <c r="E1279" s="151" t="s">
        <v>631</v>
      </c>
      <c r="F1279" s="151"/>
      <c r="G1279" s="76" t="s">
        <v>19</v>
      </c>
      <c r="H1279" s="77">
        <v>1</v>
      </c>
      <c r="I1279" s="78">
        <v>400</v>
      </c>
      <c r="J1279" s="78">
        <v>400</v>
      </c>
    </row>
    <row r="1280" spans="1:10" ht="24" customHeight="1">
      <c r="A1280" s="74" t="s">
        <v>628</v>
      </c>
      <c r="B1280" s="75" t="s">
        <v>1244</v>
      </c>
      <c r="C1280" s="74" t="s">
        <v>24</v>
      </c>
      <c r="D1280" s="74" t="s">
        <v>1245</v>
      </c>
      <c r="E1280" s="151" t="s">
        <v>631</v>
      </c>
      <c r="F1280" s="151"/>
      <c r="G1280" s="76" t="s">
        <v>19</v>
      </c>
      <c r="H1280" s="77">
        <v>1</v>
      </c>
      <c r="I1280" s="78">
        <v>127.22</v>
      </c>
      <c r="J1280" s="78">
        <v>127.22</v>
      </c>
    </row>
    <row r="1281" spans="1:10">
      <c r="A1281" s="79"/>
      <c r="B1281" s="79"/>
      <c r="C1281" s="79"/>
      <c r="D1281" s="79"/>
      <c r="E1281" s="79" t="s">
        <v>639</v>
      </c>
      <c r="F1281" s="80">
        <v>117.36</v>
      </c>
      <c r="G1281" s="79" t="s">
        <v>640</v>
      </c>
      <c r="H1281" s="80">
        <v>0</v>
      </c>
      <c r="I1281" s="79" t="s">
        <v>641</v>
      </c>
      <c r="J1281" s="80">
        <v>117.36</v>
      </c>
    </row>
    <row r="1282" spans="1:10">
      <c r="A1282" s="79"/>
      <c r="B1282" s="79"/>
      <c r="C1282" s="79"/>
      <c r="D1282" s="79"/>
      <c r="E1282" s="79" t="s">
        <v>642</v>
      </c>
      <c r="F1282" s="80">
        <v>202.08</v>
      </c>
      <c r="G1282" s="79"/>
      <c r="H1282" s="152" t="s">
        <v>643</v>
      </c>
      <c r="I1282" s="152"/>
      <c r="J1282" s="80">
        <v>903.26</v>
      </c>
    </row>
    <row r="1283" spans="1:10" ht="30" customHeight="1" thickBot="1">
      <c r="A1283" s="81"/>
      <c r="B1283" s="81"/>
      <c r="C1283" s="81"/>
      <c r="D1283" s="81"/>
      <c r="E1283" s="81"/>
      <c r="F1283" s="81"/>
      <c r="G1283" s="81" t="s">
        <v>644</v>
      </c>
      <c r="H1283" s="82">
        <v>1.155</v>
      </c>
      <c r="I1283" s="81" t="s">
        <v>645</v>
      </c>
      <c r="J1283" s="83">
        <v>1043.26</v>
      </c>
    </row>
    <row r="1284" spans="1:10" ht="1.1499999999999999" customHeight="1" thickTop="1">
      <c r="A1284" s="84"/>
      <c r="B1284" s="84"/>
      <c r="C1284" s="84"/>
      <c r="D1284" s="84"/>
      <c r="E1284" s="84"/>
      <c r="F1284" s="84"/>
      <c r="G1284" s="84"/>
      <c r="H1284" s="84"/>
      <c r="I1284" s="84"/>
      <c r="J1284" s="84"/>
    </row>
    <row r="1285" spans="1:10" ht="18" customHeight="1">
      <c r="A1285" s="61" t="s">
        <v>377</v>
      </c>
      <c r="B1285" s="62" t="s">
        <v>4</v>
      </c>
      <c r="C1285" s="61" t="s">
        <v>5</v>
      </c>
      <c r="D1285" s="61" t="s">
        <v>6</v>
      </c>
      <c r="E1285" s="153" t="s">
        <v>615</v>
      </c>
      <c r="F1285" s="153"/>
      <c r="G1285" s="63" t="s">
        <v>7</v>
      </c>
      <c r="H1285" s="62" t="s">
        <v>8</v>
      </c>
      <c r="I1285" s="62" t="s">
        <v>9</v>
      </c>
      <c r="J1285" s="62" t="s">
        <v>11</v>
      </c>
    </row>
    <row r="1286" spans="1:10" ht="24" customHeight="1">
      <c r="A1286" s="64" t="s">
        <v>616</v>
      </c>
      <c r="B1286" s="65" t="s">
        <v>375</v>
      </c>
      <c r="C1286" s="64" t="s">
        <v>24</v>
      </c>
      <c r="D1286" s="64" t="s">
        <v>376</v>
      </c>
      <c r="E1286" s="156" t="s">
        <v>646</v>
      </c>
      <c r="F1286" s="156"/>
      <c r="G1286" s="66" t="s">
        <v>19</v>
      </c>
      <c r="H1286" s="67">
        <v>1</v>
      </c>
      <c r="I1286" s="68">
        <v>701.18</v>
      </c>
      <c r="J1286" s="68">
        <v>701.18</v>
      </c>
    </row>
    <row r="1287" spans="1:10" ht="24" customHeight="1">
      <c r="A1287" s="69" t="s">
        <v>618</v>
      </c>
      <c r="B1287" s="70" t="s">
        <v>842</v>
      </c>
      <c r="C1287" s="69" t="s">
        <v>24</v>
      </c>
      <c r="D1287" s="69" t="s">
        <v>843</v>
      </c>
      <c r="E1287" s="150" t="s">
        <v>646</v>
      </c>
      <c r="F1287" s="150"/>
      <c r="G1287" s="71" t="s">
        <v>622</v>
      </c>
      <c r="H1287" s="72">
        <v>4</v>
      </c>
      <c r="I1287" s="73">
        <v>18.559999999999999</v>
      </c>
      <c r="J1287" s="73">
        <v>74.239999999999995</v>
      </c>
    </row>
    <row r="1288" spans="1:10" ht="24" customHeight="1">
      <c r="A1288" s="69" t="s">
        <v>618</v>
      </c>
      <c r="B1288" s="70" t="s">
        <v>811</v>
      </c>
      <c r="C1288" s="69" t="s">
        <v>24</v>
      </c>
      <c r="D1288" s="69" t="s">
        <v>812</v>
      </c>
      <c r="E1288" s="150" t="s">
        <v>646</v>
      </c>
      <c r="F1288" s="150"/>
      <c r="G1288" s="71" t="s">
        <v>622</v>
      </c>
      <c r="H1288" s="72">
        <v>4</v>
      </c>
      <c r="I1288" s="73">
        <v>23.26</v>
      </c>
      <c r="J1288" s="73">
        <v>93.04</v>
      </c>
    </row>
    <row r="1289" spans="1:10" ht="24" customHeight="1">
      <c r="A1289" s="74" t="s">
        <v>628</v>
      </c>
      <c r="B1289" s="75" t="s">
        <v>1239</v>
      </c>
      <c r="C1289" s="74" t="s">
        <v>24</v>
      </c>
      <c r="D1289" s="74" t="s">
        <v>1240</v>
      </c>
      <c r="E1289" s="151" t="s">
        <v>631</v>
      </c>
      <c r="F1289" s="151"/>
      <c r="G1289" s="76" t="s">
        <v>1241</v>
      </c>
      <c r="H1289" s="77">
        <v>1</v>
      </c>
      <c r="I1289" s="78">
        <v>6.68</v>
      </c>
      <c r="J1289" s="78">
        <v>6.68</v>
      </c>
    </row>
    <row r="1290" spans="1:10" ht="24" customHeight="1">
      <c r="A1290" s="74" t="s">
        <v>628</v>
      </c>
      <c r="B1290" s="75" t="s">
        <v>1242</v>
      </c>
      <c r="C1290" s="74" t="s">
        <v>24</v>
      </c>
      <c r="D1290" s="74" t="s">
        <v>1243</v>
      </c>
      <c r="E1290" s="151" t="s">
        <v>631</v>
      </c>
      <c r="F1290" s="151"/>
      <c r="G1290" s="76" t="s">
        <v>19</v>
      </c>
      <c r="H1290" s="77">
        <v>1</v>
      </c>
      <c r="I1290" s="78">
        <v>400</v>
      </c>
      <c r="J1290" s="78">
        <v>400</v>
      </c>
    </row>
    <row r="1291" spans="1:10" ht="24" customHeight="1">
      <c r="A1291" s="74" t="s">
        <v>628</v>
      </c>
      <c r="B1291" s="75" t="s">
        <v>1244</v>
      </c>
      <c r="C1291" s="74" t="s">
        <v>24</v>
      </c>
      <c r="D1291" s="74" t="s">
        <v>1245</v>
      </c>
      <c r="E1291" s="151" t="s">
        <v>631</v>
      </c>
      <c r="F1291" s="151"/>
      <c r="G1291" s="76" t="s">
        <v>19</v>
      </c>
      <c r="H1291" s="77">
        <v>1</v>
      </c>
      <c r="I1291" s="78">
        <v>127.22</v>
      </c>
      <c r="J1291" s="78">
        <v>127.22</v>
      </c>
    </row>
    <row r="1292" spans="1:10">
      <c r="A1292" s="79"/>
      <c r="B1292" s="79"/>
      <c r="C1292" s="79"/>
      <c r="D1292" s="79"/>
      <c r="E1292" s="79" t="s">
        <v>639</v>
      </c>
      <c r="F1292" s="80">
        <v>117.36</v>
      </c>
      <c r="G1292" s="79" t="s">
        <v>640</v>
      </c>
      <c r="H1292" s="80">
        <v>0</v>
      </c>
      <c r="I1292" s="79" t="s">
        <v>641</v>
      </c>
      <c r="J1292" s="80">
        <v>117.36</v>
      </c>
    </row>
    <row r="1293" spans="1:10">
      <c r="A1293" s="79"/>
      <c r="B1293" s="79"/>
      <c r="C1293" s="79"/>
      <c r="D1293" s="79"/>
      <c r="E1293" s="79" t="s">
        <v>642</v>
      </c>
      <c r="F1293" s="80">
        <v>202.08</v>
      </c>
      <c r="G1293" s="79"/>
      <c r="H1293" s="152" t="s">
        <v>643</v>
      </c>
      <c r="I1293" s="152"/>
      <c r="J1293" s="80">
        <v>903.26</v>
      </c>
    </row>
    <row r="1294" spans="1:10" ht="30" customHeight="1" thickBot="1">
      <c r="A1294" s="81"/>
      <c r="B1294" s="81"/>
      <c r="C1294" s="81"/>
      <c r="D1294" s="81"/>
      <c r="E1294" s="81"/>
      <c r="F1294" s="81"/>
      <c r="G1294" s="81" t="s">
        <v>644</v>
      </c>
      <c r="H1294" s="82">
        <v>0.9</v>
      </c>
      <c r="I1294" s="81" t="s">
        <v>645</v>
      </c>
      <c r="J1294" s="83">
        <v>812.93</v>
      </c>
    </row>
    <row r="1295" spans="1:10" ht="1.1499999999999999" customHeight="1" thickTop="1">
      <c r="A1295" s="84"/>
      <c r="B1295" s="84"/>
      <c r="C1295" s="84"/>
      <c r="D1295" s="84"/>
      <c r="E1295" s="84"/>
      <c r="F1295" s="84"/>
      <c r="G1295" s="84"/>
      <c r="H1295" s="84"/>
      <c r="I1295" s="84"/>
      <c r="J1295" s="84"/>
    </row>
    <row r="1296" spans="1:10" ht="24" customHeight="1">
      <c r="A1296" s="58" t="s">
        <v>378</v>
      </c>
      <c r="B1296" s="58"/>
      <c r="C1296" s="58"/>
      <c r="D1296" s="58" t="s">
        <v>379</v>
      </c>
      <c r="E1296" s="58"/>
      <c r="F1296" s="155"/>
      <c r="G1296" s="155"/>
      <c r="H1296" s="59"/>
      <c r="I1296" s="58"/>
      <c r="J1296" s="60">
        <v>14705.99</v>
      </c>
    </row>
    <row r="1297" spans="1:10" ht="18" customHeight="1">
      <c r="A1297" s="61" t="s">
        <v>380</v>
      </c>
      <c r="B1297" s="62" t="s">
        <v>4</v>
      </c>
      <c r="C1297" s="61" t="s">
        <v>5</v>
      </c>
      <c r="D1297" s="61" t="s">
        <v>6</v>
      </c>
      <c r="E1297" s="153" t="s">
        <v>615</v>
      </c>
      <c r="F1297" s="153"/>
      <c r="G1297" s="63" t="s">
        <v>7</v>
      </c>
      <c r="H1297" s="62" t="s">
        <v>8</v>
      </c>
      <c r="I1297" s="62" t="s">
        <v>9</v>
      </c>
      <c r="J1297" s="62" t="s">
        <v>11</v>
      </c>
    </row>
    <row r="1298" spans="1:10" ht="24" customHeight="1">
      <c r="A1298" s="64" t="s">
        <v>616</v>
      </c>
      <c r="B1298" s="65" t="s">
        <v>381</v>
      </c>
      <c r="C1298" s="64" t="s">
        <v>141</v>
      </c>
      <c r="D1298" s="64" t="s">
        <v>382</v>
      </c>
      <c r="E1298" s="156" t="s">
        <v>859</v>
      </c>
      <c r="F1298" s="156"/>
      <c r="G1298" s="66" t="s">
        <v>117</v>
      </c>
      <c r="H1298" s="67">
        <v>1</v>
      </c>
      <c r="I1298" s="68">
        <v>530.87</v>
      </c>
      <c r="J1298" s="68">
        <v>530.87</v>
      </c>
    </row>
    <row r="1299" spans="1:10" ht="24" customHeight="1">
      <c r="A1299" s="69" t="s">
        <v>618</v>
      </c>
      <c r="B1299" s="70" t="s">
        <v>700</v>
      </c>
      <c r="C1299" s="69" t="s">
        <v>17</v>
      </c>
      <c r="D1299" s="69" t="s">
        <v>681</v>
      </c>
      <c r="E1299" s="150" t="s">
        <v>621</v>
      </c>
      <c r="F1299" s="150"/>
      <c r="G1299" s="71" t="s">
        <v>622</v>
      </c>
      <c r="H1299" s="72">
        <v>6.7370000000000001</v>
      </c>
      <c r="I1299" s="73">
        <v>23.96</v>
      </c>
      <c r="J1299" s="73">
        <v>161.41</v>
      </c>
    </row>
    <row r="1300" spans="1:10" ht="24" customHeight="1">
      <c r="A1300" s="69" t="s">
        <v>618</v>
      </c>
      <c r="B1300" s="70" t="s">
        <v>623</v>
      </c>
      <c r="C1300" s="69" t="s">
        <v>17</v>
      </c>
      <c r="D1300" s="69" t="s">
        <v>624</v>
      </c>
      <c r="E1300" s="150" t="s">
        <v>621</v>
      </c>
      <c r="F1300" s="150"/>
      <c r="G1300" s="71" t="s">
        <v>622</v>
      </c>
      <c r="H1300" s="72">
        <v>12.656000000000001</v>
      </c>
      <c r="I1300" s="73">
        <v>19.22</v>
      </c>
      <c r="J1300" s="73">
        <v>243.24</v>
      </c>
    </row>
    <row r="1301" spans="1:10" ht="24" customHeight="1">
      <c r="A1301" s="74" t="s">
        <v>628</v>
      </c>
      <c r="B1301" s="75" t="s">
        <v>860</v>
      </c>
      <c r="C1301" s="74" t="s">
        <v>141</v>
      </c>
      <c r="D1301" s="74" t="s">
        <v>861</v>
      </c>
      <c r="E1301" s="151" t="s">
        <v>631</v>
      </c>
      <c r="F1301" s="151"/>
      <c r="G1301" s="76" t="s">
        <v>638</v>
      </c>
      <c r="H1301" s="77">
        <v>27.99</v>
      </c>
      <c r="I1301" s="78">
        <v>1.1200000000000001</v>
      </c>
      <c r="J1301" s="78">
        <v>31.34</v>
      </c>
    </row>
    <row r="1302" spans="1:10" ht="24" customHeight="1">
      <c r="A1302" s="74" t="s">
        <v>628</v>
      </c>
      <c r="B1302" s="75" t="s">
        <v>862</v>
      </c>
      <c r="C1302" s="74" t="s">
        <v>141</v>
      </c>
      <c r="D1302" s="74" t="s">
        <v>863</v>
      </c>
      <c r="E1302" s="151" t="s">
        <v>631</v>
      </c>
      <c r="F1302" s="151"/>
      <c r="G1302" s="76" t="s">
        <v>60</v>
      </c>
      <c r="H1302" s="77">
        <v>0.06</v>
      </c>
      <c r="I1302" s="78">
        <v>9.17</v>
      </c>
      <c r="J1302" s="78">
        <v>0.55000000000000004</v>
      </c>
    </row>
    <row r="1303" spans="1:10" ht="24" customHeight="1">
      <c r="A1303" s="74" t="s">
        <v>628</v>
      </c>
      <c r="B1303" s="75" t="s">
        <v>864</v>
      </c>
      <c r="C1303" s="74" t="s">
        <v>141</v>
      </c>
      <c r="D1303" s="74" t="s">
        <v>865</v>
      </c>
      <c r="E1303" s="151" t="s">
        <v>631</v>
      </c>
      <c r="F1303" s="151"/>
      <c r="G1303" s="76" t="s">
        <v>60</v>
      </c>
      <c r="H1303" s="77">
        <v>7.0000000000000007E-2</v>
      </c>
      <c r="I1303" s="78">
        <v>189</v>
      </c>
      <c r="J1303" s="78">
        <v>13.23</v>
      </c>
    </row>
    <row r="1304" spans="1:10" ht="24" customHeight="1">
      <c r="A1304" s="74" t="s">
        <v>628</v>
      </c>
      <c r="B1304" s="75" t="s">
        <v>1246</v>
      </c>
      <c r="C1304" s="74" t="s">
        <v>141</v>
      </c>
      <c r="D1304" s="74" t="s">
        <v>1247</v>
      </c>
      <c r="E1304" s="151" t="s">
        <v>631</v>
      </c>
      <c r="F1304" s="151"/>
      <c r="G1304" s="76" t="s">
        <v>638</v>
      </c>
      <c r="H1304" s="77">
        <v>5.42</v>
      </c>
      <c r="I1304" s="78">
        <v>9.02</v>
      </c>
      <c r="J1304" s="78">
        <v>48.88</v>
      </c>
    </row>
    <row r="1305" spans="1:10" ht="24" customHeight="1">
      <c r="A1305" s="74" t="s">
        <v>628</v>
      </c>
      <c r="B1305" s="75" t="s">
        <v>1248</v>
      </c>
      <c r="C1305" s="74" t="s">
        <v>141</v>
      </c>
      <c r="D1305" s="74" t="s">
        <v>1249</v>
      </c>
      <c r="E1305" s="151" t="s">
        <v>631</v>
      </c>
      <c r="F1305" s="151"/>
      <c r="G1305" s="76" t="s">
        <v>117</v>
      </c>
      <c r="H1305" s="77">
        <v>4</v>
      </c>
      <c r="I1305" s="78">
        <v>0.66</v>
      </c>
      <c r="J1305" s="78">
        <v>2.64</v>
      </c>
    </row>
    <row r="1306" spans="1:10" ht="24" customHeight="1">
      <c r="A1306" s="74" t="s">
        <v>628</v>
      </c>
      <c r="B1306" s="75" t="s">
        <v>1250</v>
      </c>
      <c r="C1306" s="74" t="s">
        <v>141</v>
      </c>
      <c r="D1306" s="74" t="s">
        <v>1251</v>
      </c>
      <c r="E1306" s="151" t="s">
        <v>631</v>
      </c>
      <c r="F1306" s="151"/>
      <c r="G1306" s="76" t="s">
        <v>117</v>
      </c>
      <c r="H1306" s="77">
        <v>8</v>
      </c>
      <c r="I1306" s="78">
        <v>0.47</v>
      </c>
      <c r="J1306" s="78">
        <v>3.76</v>
      </c>
    </row>
    <row r="1307" spans="1:10" ht="24" customHeight="1">
      <c r="A1307" s="74" t="s">
        <v>628</v>
      </c>
      <c r="B1307" s="75" t="s">
        <v>1252</v>
      </c>
      <c r="C1307" s="74" t="s">
        <v>141</v>
      </c>
      <c r="D1307" s="74" t="s">
        <v>1253</v>
      </c>
      <c r="E1307" s="151" t="s">
        <v>631</v>
      </c>
      <c r="F1307" s="151"/>
      <c r="G1307" s="76" t="s">
        <v>35</v>
      </c>
      <c r="H1307" s="77">
        <v>1.6</v>
      </c>
      <c r="I1307" s="78">
        <v>6.89</v>
      </c>
      <c r="J1307" s="78">
        <v>11.02</v>
      </c>
    </row>
    <row r="1308" spans="1:10" ht="24" customHeight="1">
      <c r="A1308" s="74" t="s">
        <v>628</v>
      </c>
      <c r="B1308" s="75" t="s">
        <v>1254</v>
      </c>
      <c r="C1308" s="74" t="s">
        <v>141</v>
      </c>
      <c r="D1308" s="74" t="s">
        <v>1255</v>
      </c>
      <c r="E1308" s="151" t="s">
        <v>631</v>
      </c>
      <c r="F1308" s="151"/>
      <c r="G1308" s="76" t="s">
        <v>117</v>
      </c>
      <c r="H1308" s="77">
        <v>4</v>
      </c>
      <c r="I1308" s="78">
        <v>3.7</v>
      </c>
      <c r="J1308" s="78">
        <v>14.8</v>
      </c>
    </row>
    <row r="1309" spans="1:10">
      <c r="A1309" s="79"/>
      <c r="B1309" s="79"/>
      <c r="C1309" s="79"/>
      <c r="D1309" s="79"/>
      <c r="E1309" s="79" t="s">
        <v>639</v>
      </c>
      <c r="F1309" s="80">
        <v>262.91000000000003</v>
      </c>
      <c r="G1309" s="79" t="s">
        <v>640</v>
      </c>
      <c r="H1309" s="80">
        <v>0</v>
      </c>
      <c r="I1309" s="79" t="s">
        <v>641</v>
      </c>
      <c r="J1309" s="80">
        <v>262.91000000000003</v>
      </c>
    </row>
    <row r="1310" spans="1:10">
      <c r="A1310" s="79"/>
      <c r="B1310" s="79"/>
      <c r="C1310" s="79"/>
      <c r="D1310" s="79"/>
      <c r="E1310" s="79" t="s">
        <v>642</v>
      </c>
      <c r="F1310" s="80">
        <v>152.99</v>
      </c>
      <c r="G1310" s="79"/>
      <c r="H1310" s="152" t="s">
        <v>643</v>
      </c>
      <c r="I1310" s="152"/>
      <c r="J1310" s="80">
        <v>683.86</v>
      </c>
    </row>
    <row r="1311" spans="1:10" ht="30" customHeight="1" thickBot="1">
      <c r="A1311" s="81"/>
      <c r="B1311" s="81"/>
      <c r="C1311" s="81"/>
      <c r="D1311" s="81"/>
      <c r="E1311" s="81"/>
      <c r="F1311" s="81"/>
      <c r="G1311" s="81" t="s">
        <v>644</v>
      </c>
      <c r="H1311" s="82">
        <v>2</v>
      </c>
      <c r="I1311" s="81" t="s">
        <v>645</v>
      </c>
      <c r="J1311" s="83">
        <v>1367.72</v>
      </c>
    </row>
    <row r="1312" spans="1:10" ht="1.1499999999999999" customHeight="1" thickTop="1">
      <c r="A1312" s="84"/>
      <c r="B1312" s="84"/>
      <c r="C1312" s="84"/>
      <c r="D1312" s="84"/>
      <c r="E1312" s="84"/>
      <c r="F1312" s="84"/>
      <c r="G1312" s="84"/>
      <c r="H1312" s="84"/>
      <c r="I1312" s="84"/>
      <c r="J1312" s="84"/>
    </row>
    <row r="1313" spans="1:10" ht="18" customHeight="1">
      <c r="A1313" s="61" t="s">
        <v>383</v>
      </c>
      <c r="B1313" s="62" t="s">
        <v>4</v>
      </c>
      <c r="C1313" s="61" t="s">
        <v>5</v>
      </c>
      <c r="D1313" s="61" t="s">
        <v>6</v>
      </c>
      <c r="E1313" s="153" t="s">
        <v>615</v>
      </c>
      <c r="F1313" s="153"/>
      <c r="G1313" s="63" t="s">
        <v>7</v>
      </c>
      <c r="H1313" s="62" t="s">
        <v>8</v>
      </c>
      <c r="I1313" s="62" t="s">
        <v>9</v>
      </c>
      <c r="J1313" s="62" t="s">
        <v>11</v>
      </c>
    </row>
    <row r="1314" spans="1:10" ht="25.9" customHeight="1">
      <c r="A1314" s="64" t="s">
        <v>616</v>
      </c>
      <c r="B1314" s="65" t="s">
        <v>384</v>
      </c>
      <c r="C1314" s="64" t="s">
        <v>141</v>
      </c>
      <c r="D1314" s="64" t="s">
        <v>385</v>
      </c>
      <c r="E1314" s="156" t="s">
        <v>859</v>
      </c>
      <c r="F1314" s="156"/>
      <c r="G1314" s="66" t="s">
        <v>35</v>
      </c>
      <c r="H1314" s="67">
        <v>1</v>
      </c>
      <c r="I1314" s="68">
        <v>450</v>
      </c>
      <c r="J1314" s="68">
        <v>450</v>
      </c>
    </row>
    <row r="1315" spans="1:10" ht="25.9" customHeight="1">
      <c r="A1315" s="74" t="s">
        <v>628</v>
      </c>
      <c r="B1315" s="75" t="s">
        <v>1256</v>
      </c>
      <c r="C1315" s="74" t="s">
        <v>141</v>
      </c>
      <c r="D1315" s="74" t="s">
        <v>1257</v>
      </c>
      <c r="E1315" s="151" t="s">
        <v>631</v>
      </c>
      <c r="F1315" s="151"/>
      <c r="G1315" s="76" t="s">
        <v>117</v>
      </c>
      <c r="H1315" s="77">
        <v>1</v>
      </c>
      <c r="I1315" s="78">
        <v>450</v>
      </c>
      <c r="J1315" s="78">
        <v>450</v>
      </c>
    </row>
    <row r="1316" spans="1:10">
      <c r="A1316" s="79"/>
      <c r="B1316" s="79"/>
      <c r="C1316" s="79"/>
      <c r="D1316" s="79"/>
      <c r="E1316" s="79" t="s">
        <v>639</v>
      </c>
      <c r="F1316" s="80">
        <v>0</v>
      </c>
      <c r="G1316" s="79" t="s">
        <v>640</v>
      </c>
      <c r="H1316" s="80">
        <v>0</v>
      </c>
      <c r="I1316" s="79" t="s">
        <v>641</v>
      </c>
      <c r="J1316" s="80">
        <v>0</v>
      </c>
    </row>
    <row r="1317" spans="1:10">
      <c r="A1317" s="79"/>
      <c r="B1317" s="79"/>
      <c r="C1317" s="79"/>
      <c r="D1317" s="79"/>
      <c r="E1317" s="79" t="s">
        <v>642</v>
      </c>
      <c r="F1317" s="80">
        <v>129.69</v>
      </c>
      <c r="G1317" s="79"/>
      <c r="H1317" s="152" t="s">
        <v>643</v>
      </c>
      <c r="I1317" s="152"/>
      <c r="J1317" s="80">
        <v>579.69000000000005</v>
      </c>
    </row>
    <row r="1318" spans="1:10" ht="30" customHeight="1" thickBot="1">
      <c r="A1318" s="81"/>
      <c r="B1318" s="81"/>
      <c r="C1318" s="81"/>
      <c r="D1318" s="81"/>
      <c r="E1318" s="81"/>
      <c r="F1318" s="81"/>
      <c r="G1318" s="81" t="s">
        <v>644</v>
      </c>
      <c r="H1318" s="82">
        <v>1</v>
      </c>
      <c r="I1318" s="81" t="s">
        <v>645</v>
      </c>
      <c r="J1318" s="83">
        <v>579.69000000000005</v>
      </c>
    </row>
    <row r="1319" spans="1:10" ht="1.1499999999999999" customHeight="1" thickTop="1">
      <c r="A1319" s="84"/>
      <c r="B1319" s="84"/>
      <c r="C1319" s="84"/>
      <c r="D1319" s="84"/>
      <c r="E1319" s="84"/>
      <c r="F1319" s="84"/>
      <c r="G1319" s="84"/>
      <c r="H1319" s="84"/>
      <c r="I1319" s="84"/>
      <c r="J1319" s="84"/>
    </row>
    <row r="1320" spans="1:10" ht="18" customHeight="1">
      <c r="A1320" s="61" t="s">
        <v>386</v>
      </c>
      <c r="B1320" s="62" t="s">
        <v>4</v>
      </c>
      <c r="C1320" s="61" t="s">
        <v>5</v>
      </c>
      <c r="D1320" s="61" t="s">
        <v>6</v>
      </c>
      <c r="E1320" s="153" t="s">
        <v>615</v>
      </c>
      <c r="F1320" s="153"/>
      <c r="G1320" s="63" t="s">
        <v>7</v>
      </c>
      <c r="H1320" s="62" t="s">
        <v>8</v>
      </c>
      <c r="I1320" s="62" t="s">
        <v>9</v>
      </c>
      <c r="J1320" s="62" t="s">
        <v>11</v>
      </c>
    </row>
    <row r="1321" spans="1:10" ht="24" customHeight="1">
      <c r="A1321" s="64" t="s">
        <v>616</v>
      </c>
      <c r="B1321" s="65" t="s">
        <v>387</v>
      </c>
      <c r="C1321" s="64" t="s">
        <v>24</v>
      </c>
      <c r="D1321" s="64" t="s">
        <v>388</v>
      </c>
      <c r="E1321" s="156" t="s">
        <v>646</v>
      </c>
      <c r="F1321" s="156"/>
      <c r="G1321" s="66" t="s">
        <v>19</v>
      </c>
      <c r="H1321" s="67">
        <v>1</v>
      </c>
      <c r="I1321" s="68">
        <v>7.88</v>
      </c>
      <c r="J1321" s="68">
        <v>7.88</v>
      </c>
    </row>
    <row r="1322" spans="1:10" ht="24" customHeight="1">
      <c r="A1322" s="69" t="s">
        <v>618</v>
      </c>
      <c r="B1322" s="70" t="s">
        <v>662</v>
      </c>
      <c r="C1322" s="69" t="s">
        <v>24</v>
      </c>
      <c r="D1322" s="69" t="s">
        <v>624</v>
      </c>
      <c r="E1322" s="150" t="s">
        <v>646</v>
      </c>
      <c r="F1322" s="150"/>
      <c r="G1322" s="71" t="s">
        <v>622</v>
      </c>
      <c r="H1322" s="72">
        <v>0.4</v>
      </c>
      <c r="I1322" s="73">
        <v>19.7</v>
      </c>
      <c r="J1322" s="73">
        <v>7.88</v>
      </c>
    </row>
    <row r="1323" spans="1:10">
      <c r="A1323" s="79"/>
      <c r="B1323" s="79"/>
      <c r="C1323" s="79"/>
      <c r="D1323" s="79"/>
      <c r="E1323" s="79" t="s">
        <v>639</v>
      </c>
      <c r="F1323" s="80">
        <v>4.9800000000000004</v>
      </c>
      <c r="G1323" s="79" t="s">
        <v>640</v>
      </c>
      <c r="H1323" s="80">
        <v>0</v>
      </c>
      <c r="I1323" s="79" t="s">
        <v>641</v>
      </c>
      <c r="J1323" s="80">
        <v>4.9800000000000004</v>
      </c>
    </row>
    <row r="1324" spans="1:10">
      <c r="A1324" s="79"/>
      <c r="B1324" s="79"/>
      <c r="C1324" s="79"/>
      <c r="D1324" s="79"/>
      <c r="E1324" s="79" t="s">
        <v>642</v>
      </c>
      <c r="F1324" s="80">
        <v>2.27</v>
      </c>
      <c r="G1324" s="79"/>
      <c r="H1324" s="152" t="s">
        <v>643</v>
      </c>
      <c r="I1324" s="152"/>
      <c r="J1324" s="80">
        <v>10.15</v>
      </c>
    </row>
    <row r="1325" spans="1:10" ht="30" customHeight="1" thickBot="1">
      <c r="A1325" s="81"/>
      <c r="B1325" s="81"/>
      <c r="C1325" s="81"/>
      <c r="D1325" s="81"/>
      <c r="E1325" s="81"/>
      <c r="F1325" s="81"/>
      <c r="G1325" s="81" t="s">
        <v>644</v>
      </c>
      <c r="H1325" s="82">
        <v>573.78</v>
      </c>
      <c r="I1325" s="81" t="s">
        <v>645</v>
      </c>
      <c r="J1325" s="83">
        <v>5823.86</v>
      </c>
    </row>
    <row r="1326" spans="1:10" ht="1.1499999999999999" customHeight="1" thickTop="1">
      <c r="A1326" s="84"/>
      <c r="B1326" s="84"/>
      <c r="C1326" s="84"/>
      <c r="D1326" s="84"/>
      <c r="E1326" s="84"/>
      <c r="F1326" s="84"/>
      <c r="G1326" s="84"/>
      <c r="H1326" s="84"/>
      <c r="I1326" s="84"/>
      <c r="J1326" s="84"/>
    </row>
    <row r="1327" spans="1:10" ht="18" customHeight="1">
      <c r="A1327" s="61" t="s">
        <v>389</v>
      </c>
      <c r="B1327" s="62" t="s">
        <v>4</v>
      </c>
      <c r="C1327" s="61" t="s">
        <v>5</v>
      </c>
      <c r="D1327" s="61" t="s">
        <v>6</v>
      </c>
      <c r="E1327" s="153" t="s">
        <v>615</v>
      </c>
      <c r="F1327" s="153"/>
      <c r="G1327" s="63" t="s">
        <v>7</v>
      </c>
      <c r="H1327" s="62" t="s">
        <v>8</v>
      </c>
      <c r="I1327" s="62" t="s">
        <v>9</v>
      </c>
      <c r="J1327" s="62" t="s">
        <v>11</v>
      </c>
    </row>
    <row r="1328" spans="1:10" ht="25.9" customHeight="1">
      <c r="A1328" s="64" t="s">
        <v>616</v>
      </c>
      <c r="B1328" s="65" t="s">
        <v>390</v>
      </c>
      <c r="C1328" s="64" t="s">
        <v>24</v>
      </c>
      <c r="D1328" s="64" t="s">
        <v>391</v>
      </c>
      <c r="E1328" s="156" t="s">
        <v>646</v>
      </c>
      <c r="F1328" s="156"/>
      <c r="G1328" s="66" t="s">
        <v>60</v>
      </c>
      <c r="H1328" s="67">
        <v>1</v>
      </c>
      <c r="I1328" s="68">
        <v>23.7</v>
      </c>
      <c r="J1328" s="68">
        <v>23.7</v>
      </c>
    </row>
    <row r="1329" spans="1:10" ht="24" customHeight="1">
      <c r="A1329" s="69" t="s">
        <v>618</v>
      </c>
      <c r="B1329" s="70" t="s">
        <v>662</v>
      </c>
      <c r="C1329" s="69" t="s">
        <v>24</v>
      </c>
      <c r="D1329" s="69" t="s">
        <v>624</v>
      </c>
      <c r="E1329" s="150" t="s">
        <v>646</v>
      </c>
      <c r="F1329" s="150"/>
      <c r="G1329" s="71" t="s">
        <v>622</v>
      </c>
      <c r="H1329" s="72">
        <v>0.02</v>
      </c>
      <c r="I1329" s="73">
        <v>19.7</v>
      </c>
      <c r="J1329" s="73">
        <v>0.39</v>
      </c>
    </row>
    <row r="1330" spans="1:10" ht="24" customHeight="1">
      <c r="A1330" s="74" t="s">
        <v>628</v>
      </c>
      <c r="B1330" s="75" t="s">
        <v>1258</v>
      </c>
      <c r="C1330" s="74" t="s">
        <v>24</v>
      </c>
      <c r="D1330" s="74" t="s">
        <v>1259</v>
      </c>
      <c r="E1330" s="151" t="s">
        <v>1260</v>
      </c>
      <c r="F1330" s="151"/>
      <c r="G1330" s="76" t="s">
        <v>1261</v>
      </c>
      <c r="H1330" s="77">
        <v>9.7999999999999997E-3</v>
      </c>
      <c r="I1330" s="78">
        <v>219.3</v>
      </c>
      <c r="J1330" s="78">
        <v>2.14</v>
      </c>
    </row>
    <row r="1331" spans="1:10" ht="24" customHeight="1">
      <c r="A1331" s="74" t="s">
        <v>628</v>
      </c>
      <c r="B1331" s="75" t="s">
        <v>1262</v>
      </c>
      <c r="C1331" s="74" t="s">
        <v>24</v>
      </c>
      <c r="D1331" s="74" t="s">
        <v>1263</v>
      </c>
      <c r="E1331" s="151" t="s">
        <v>1260</v>
      </c>
      <c r="F1331" s="151"/>
      <c r="G1331" s="76" t="s">
        <v>1264</v>
      </c>
      <c r="H1331" s="77">
        <v>0.19500000000000001</v>
      </c>
      <c r="I1331" s="78">
        <v>98.69</v>
      </c>
      <c r="J1331" s="78">
        <v>19.239999999999998</v>
      </c>
    </row>
    <row r="1332" spans="1:10" ht="24" customHeight="1">
      <c r="A1332" s="74" t="s">
        <v>628</v>
      </c>
      <c r="B1332" s="75" t="s">
        <v>1265</v>
      </c>
      <c r="C1332" s="74" t="s">
        <v>24</v>
      </c>
      <c r="D1332" s="74" t="s">
        <v>1263</v>
      </c>
      <c r="E1332" s="151" t="s">
        <v>1260</v>
      </c>
      <c r="F1332" s="151"/>
      <c r="G1332" s="76" t="s">
        <v>1261</v>
      </c>
      <c r="H1332" s="77">
        <v>9.7999999999999997E-3</v>
      </c>
      <c r="I1332" s="78">
        <v>197.36</v>
      </c>
      <c r="J1332" s="78">
        <v>1.93</v>
      </c>
    </row>
    <row r="1333" spans="1:10">
      <c r="A1333" s="79"/>
      <c r="B1333" s="79"/>
      <c r="C1333" s="79"/>
      <c r="D1333" s="79"/>
      <c r="E1333" s="79" t="s">
        <v>639</v>
      </c>
      <c r="F1333" s="80">
        <v>0.24</v>
      </c>
      <c r="G1333" s="79" t="s">
        <v>640</v>
      </c>
      <c r="H1333" s="80">
        <v>0</v>
      </c>
      <c r="I1333" s="79" t="s">
        <v>641</v>
      </c>
      <c r="J1333" s="80">
        <v>0.24</v>
      </c>
    </row>
    <row r="1334" spans="1:10">
      <c r="A1334" s="79"/>
      <c r="B1334" s="79"/>
      <c r="C1334" s="79"/>
      <c r="D1334" s="79"/>
      <c r="E1334" s="79" t="s">
        <v>642</v>
      </c>
      <c r="F1334" s="80">
        <v>6.83</v>
      </c>
      <c r="G1334" s="79"/>
      <c r="H1334" s="152" t="s">
        <v>643</v>
      </c>
      <c r="I1334" s="152"/>
      <c r="J1334" s="80">
        <v>30.53</v>
      </c>
    </row>
    <row r="1335" spans="1:10" ht="30" customHeight="1" thickBot="1">
      <c r="A1335" s="81"/>
      <c r="B1335" s="81"/>
      <c r="C1335" s="81"/>
      <c r="D1335" s="81"/>
      <c r="E1335" s="81"/>
      <c r="F1335" s="81"/>
      <c r="G1335" s="81" t="s">
        <v>644</v>
      </c>
      <c r="H1335" s="82">
        <v>73.44</v>
      </c>
      <c r="I1335" s="81" t="s">
        <v>645</v>
      </c>
      <c r="J1335" s="83">
        <v>2242.12</v>
      </c>
    </row>
    <row r="1336" spans="1:10" ht="1.1499999999999999" customHeight="1" thickTop="1">
      <c r="A1336" s="84"/>
      <c r="B1336" s="84"/>
      <c r="C1336" s="84"/>
      <c r="D1336" s="84"/>
      <c r="E1336" s="84"/>
      <c r="F1336" s="84"/>
      <c r="G1336" s="84"/>
      <c r="H1336" s="84"/>
      <c r="I1336" s="84"/>
      <c r="J1336" s="84"/>
    </row>
    <row r="1337" spans="1:10" ht="18" customHeight="1">
      <c r="A1337" s="61"/>
      <c r="B1337" s="62" t="s">
        <v>4</v>
      </c>
      <c r="C1337" s="61" t="s">
        <v>5</v>
      </c>
      <c r="D1337" s="61" t="s">
        <v>6</v>
      </c>
      <c r="E1337" s="153" t="s">
        <v>615</v>
      </c>
      <c r="F1337" s="153"/>
      <c r="G1337" s="63" t="s">
        <v>7</v>
      </c>
      <c r="H1337" s="62" t="s">
        <v>8</v>
      </c>
      <c r="I1337" s="62" t="s">
        <v>9</v>
      </c>
      <c r="J1337" s="62" t="s">
        <v>11</v>
      </c>
    </row>
    <row r="1338" spans="1:10" ht="39" customHeight="1">
      <c r="A1338" s="85" t="s">
        <v>628</v>
      </c>
      <c r="B1338" s="86" t="s">
        <v>393</v>
      </c>
      <c r="C1338" s="85" t="s">
        <v>17</v>
      </c>
      <c r="D1338" s="85" t="s">
        <v>394</v>
      </c>
      <c r="E1338" s="154" t="s">
        <v>631</v>
      </c>
      <c r="F1338" s="154"/>
      <c r="G1338" s="87" t="s">
        <v>117</v>
      </c>
      <c r="H1338" s="88">
        <v>1</v>
      </c>
      <c r="I1338" s="89">
        <v>82.79</v>
      </c>
      <c r="J1338" s="89">
        <v>82.79</v>
      </c>
    </row>
    <row r="1339" spans="1:10">
      <c r="A1339" s="79"/>
      <c r="B1339" s="79"/>
      <c r="C1339" s="79"/>
      <c r="D1339" s="79"/>
      <c r="E1339" s="79" t="s">
        <v>639</v>
      </c>
      <c r="F1339" s="80">
        <v>0</v>
      </c>
      <c r="G1339" s="79" t="s">
        <v>640</v>
      </c>
      <c r="H1339" s="80">
        <v>0</v>
      </c>
      <c r="I1339" s="79" t="s">
        <v>641</v>
      </c>
      <c r="J1339" s="80">
        <v>0</v>
      </c>
    </row>
    <row r="1340" spans="1:10">
      <c r="A1340" s="79"/>
      <c r="B1340" s="79"/>
      <c r="C1340" s="79"/>
      <c r="D1340" s="79"/>
      <c r="E1340" s="79" t="s">
        <v>642</v>
      </c>
      <c r="F1340" s="80">
        <v>23.86</v>
      </c>
      <c r="G1340" s="79"/>
      <c r="H1340" s="152" t="s">
        <v>643</v>
      </c>
      <c r="I1340" s="152"/>
      <c r="J1340" s="80">
        <v>106.65</v>
      </c>
    </row>
    <row r="1341" spans="1:10" ht="30" customHeight="1" thickBot="1">
      <c r="A1341" s="81"/>
      <c r="B1341" s="81"/>
      <c r="C1341" s="81"/>
      <c r="D1341" s="81"/>
      <c r="E1341" s="81"/>
      <c r="F1341" s="81"/>
      <c r="G1341" s="81" t="s">
        <v>644</v>
      </c>
      <c r="H1341" s="82">
        <v>44</v>
      </c>
      <c r="I1341" s="81" t="s">
        <v>645</v>
      </c>
      <c r="J1341" s="83">
        <v>4692.6000000000004</v>
      </c>
    </row>
    <row r="1342" spans="1:10" ht="1.1499999999999999" customHeight="1" thickTop="1">
      <c r="A1342" s="84"/>
      <c r="B1342" s="84"/>
      <c r="C1342" s="84"/>
      <c r="D1342" s="84"/>
      <c r="E1342" s="84"/>
      <c r="F1342" s="84"/>
      <c r="G1342" s="84"/>
      <c r="H1342" s="84"/>
      <c r="I1342" s="84"/>
      <c r="J1342" s="84"/>
    </row>
    <row r="1343" spans="1:10" ht="24" customHeight="1">
      <c r="A1343" s="58" t="s">
        <v>395</v>
      </c>
      <c r="B1343" s="58"/>
      <c r="C1343" s="58"/>
      <c r="D1343" s="58" t="s">
        <v>396</v>
      </c>
      <c r="E1343" s="58"/>
      <c r="F1343" s="155"/>
      <c r="G1343" s="155"/>
      <c r="H1343" s="59"/>
      <c r="I1343" s="58"/>
      <c r="J1343" s="60">
        <v>170207.38</v>
      </c>
    </row>
    <row r="1344" spans="1:10" ht="18" customHeight="1">
      <c r="A1344" s="61" t="s">
        <v>397</v>
      </c>
      <c r="B1344" s="62" t="s">
        <v>4</v>
      </c>
      <c r="C1344" s="61" t="s">
        <v>5</v>
      </c>
      <c r="D1344" s="61" t="s">
        <v>6</v>
      </c>
      <c r="E1344" s="153" t="s">
        <v>615</v>
      </c>
      <c r="F1344" s="153"/>
      <c r="G1344" s="63" t="s">
        <v>7</v>
      </c>
      <c r="H1344" s="62" t="s">
        <v>8</v>
      </c>
      <c r="I1344" s="62" t="s">
        <v>9</v>
      </c>
      <c r="J1344" s="62" t="s">
        <v>11</v>
      </c>
    </row>
    <row r="1345" spans="1:10" ht="24" customHeight="1">
      <c r="A1345" s="64" t="s">
        <v>616</v>
      </c>
      <c r="B1345" s="65" t="s">
        <v>398</v>
      </c>
      <c r="C1345" s="64" t="s">
        <v>24</v>
      </c>
      <c r="D1345" s="64" t="s">
        <v>399</v>
      </c>
      <c r="E1345" s="156" t="s">
        <v>646</v>
      </c>
      <c r="F1345" s="156"/>
      <c r="G1345" s="66" t="s">
        <v>60</v>
      </c>
      <c r="H1345" s="67">
        <v>1</v>
      </c>
      <c r="I1345" s="68">
        <v>11.56</v>
      </c>
      <c r="J1345" s="68">
        <v>11.56</v>
      </c>
    </row>
    <row r="1346" spans="1:10" ht="24" customHeight="1">
      <c r="A1346" s="69" t="s">
        <v>618</v>
      </c>
      <c r="B1346" s="70" t="s">
        <v>662</v>
      </c>
      <c r="C1346" s="69" t="s">
        <v>24</v>
      </c>
      <c r="D1346" s="69" t="s">
        <v>624</v>
      </c>
      <c r="E1346" s="150" t="s">
        <v>646</v>
      </c>
      <c r="F1346" s="150"/>
      <c r="G1346" s="71" t="s">
        <v>622</v>
      </c>
      <c r="H1346" s="72">
        <v>4.8399999999999999E-2</v>
      </c>
      <c r="I1346" s="73">
        <v>19.7</v>
      </c>
      <c r="J1346" s="73">
        <v>0.95</v>
      </c>
    </row>
    <row r="1347" spans="1:10" ht="24" customHeight="1">
      <c r="A1347" s="74" t="s">
        <v>628</v>
      </c>
      <c r="B1347" s="75" t="s">
        <v>1258</v>
      </c>
      <c r="C1347" s="74" t="s">
        <v>24</v>
      </c>
      <c r="D1347" s="74" t="s">
        <v>1259</v>
      </c>
      <c r="E1347" s="151" t="s">
        <v>1260</v>
      </c>
      <c r="F1347" s="151"/>
      <c r="G1347" s="76" t="s">
        <v>1261</v>
      </c>
      <c r="H1347" s="77">
        <v>4.8399999999999999E-2</v>
      </c>
      <c r="I1347" s="78">
        <v>219.3</v>
      </c>
      <c r="J1347" s="78">
        <v>10.61</v>
      </c>
    </row>
    <row r="1348" spans="1:10">
      <c r="A1348" s="79"/>
      <c r="B1348" s="79"/>
      <c r="C1348" s="79"/>
      <c r="D1348" s="79"/>
      <c r="E1348" s="79" t="s">
        <v>639</v>
      </c>
      <c r="F1348" s="80">
        <v>0.6</v>
      </c>
      <c r="G1348" s="79" t="s">
        <v>640</v>
      </c>
      <c r="H1348" s="80">
        <v>0</v>
      </c>
      <c r="I1348" s="79" t="s">
        <v>641</v>
      </c>
      <c r="J1348" s="80">
        <v>0.6</v>
      </c>
    </row>
    <row r="1349" spans="1:10">
      <c r="A1349" s="79"/>
      <c r="B1349" s="79"/>
      <c r="C1349" s="79"/>
      <c r="D1349" s="79"/>
      <c r="E1349" s="79" t="s">
        <v>642</v>
      </c>
      <c r="F1349" s="80">
        <v>3.33</v>
      </c>
      <c r="G1349" s="79"/>
      <c r="H1349" s="152" t="s">
        <v>643</v>
      </c>
      <c r="I1349" s="152"/>
      <c r="J1349" s="80">
        <v>14.89</v>
      </c>
    </row>
    <row r="1350" spans="1:10" ht="30" customHeight="1" thickBot="1">
      <c r="A1350" s="81"/>
      <c r="B1350" s="81"/>
      <c r="C1350" s="81"/>
      <c r="D1350" s="81"/>
      <c r="E1350" s="81"/>
      <c r="F1350" s="81"/>
      <c r="G1350" s="81" t="s">
        <v>644</v>
      </c>
      <c r="H1350" s="82">
        <v>183.5</v>
      </c>
      <c r="I1350" s="81" t="s">
        <v>645</v>
      </c>
      <c r="J1350" s="83">
        <v>2732.31</v>
      </c>
    </row>
    <row r="1351" spans="1:10" ht="1.1499999999999999" customHeight="1" thickTop="1">
      <c r="A1351" s="84"/>
      <c r="B1351" s="84"/>
      <c r="C1351" s="84"/>
      <c r="D1351" s="84"/>
      <c r="E1351" s="84"/>
      <c r="F1351" s="84"/>
      <c r="G1351" s="84"/>
      <c r="H1351" s="84"/>
      <c r="I1351" s="84"/>
      <c r="J1351" s="84"/>
    </row>
    <row r="1352" spans="1:10" ht="18" customHeight="1">
      <c r="A1352" s="61" t="s">
        <v>400</v>
      </c>
      <c r="B1352" s="62" t="s">
        <v>4</v>
      </c>
      <c r="C1352" s="61" t="s">
        <v>5</v>
      </c>
      <c r="D1352" s="61" t="s">
        <v>6</v>
      </c>
      <c r="E1352" s="153" t="s">
        <v>615</v>
      </c>
      <c r="F1352" s="153"/>
      <c r="G1352" s="63" t="s">
        <v>7</v>
      </c>
      <c r="H1352" s="62" t="s">
        <v>8</v>
      </c>
      <c r="I1352" s="62" t="s">
        <v>9</v>
      </c>
      <c r="J1352" s="62" t="s">
        <v>11</v>
      </c>
    </row>
    <row r="1353" spans="1:10" ht="25.9" customHeight="1">
      <c r="A1353" s="64" t="s">
        <v>616</v>
      </c>
      <c r="B1353" s="65" t="s">
        <v>401</v>
      </c>
      <c r="C1353" s="64" t="s">
        <v>17</v>
      </c>
      <c r="D1353" s="64" t="s">
        <v>402</v>
      </c>
      <c r="E1353" s="156" t="s">
        <v>627</v>
      </c>
      <c r="F1353" s="156"/>
      <c r="G1353" s="66" t="s">
        <v>60</v>
      </c>
      <c r="H1353" s="67">
        <v>1</v>
      </c>
      <c r="I1353" s="68">
        <v>713.76</v>
      </c>
      <c r="J1353" s="68">
        <v>713.76</v>
      </c>
    </row>
    <row r="1354" spans="1:10" ht="24" customHeight="1">
      <c r="A1354" s="69" t="s">
        <v>618</v>
      </c>
      <c r="B1354" s="70" t="s">
        <v>700</v>
      </c>
      <c r="C1354" s="69" t="s">
        <v>17</v>
      </c>
      <c r="D1354" s="69" t="s">
        <v>681</v>
      </c>
      <c r="E1354" s="150" t="s">
        <v>621</v>
      </c>
      <c r="F1354" s="150"/>
      <c r="G1354" s="71" t="s">
        <v>622</v>
      </c>
      <c r="H1354" s="72">
        <v>1.6701999999999999</v>
      </c>
      <c r="I1354" s="73">
        <v>23.96</v>
      </c>
      <c r="J1354" s="73">
        <v>40.01</v>
      </c>
    </row>
    <row r="1355" spans="1:10" ht="24" customHeight="1">
      <c r="A1355" s="69" t="s">
        <v>618</v>
      </c>
      <c r="B1355" s="70" t="s">
        <v>623</v>
      </c>
      <c r="C1355" s="69" t="s">
        <v>17</v>
      </c>
      <c r="D1355" s="69" t="s">
        <v>624</v>
      </c>
      <c r="E1355" s="150" t="s">
        <v>621</v>
      </c>
      <c r="F1355" s="150"/>
      <c r="G1355" s="71" t="s">
        <v>622</v>
      </c>
      <c r="H1355" s="72">
        <v>6.4683999999999999</v>
      </c>
      <c r="I1355" s="73">
        <v>19.22</v>
      </c>
      <c r="J1355" s="73">
        <v>124.32</v>
      </c>
    </row>
    <row r="1356" spans="1:10" ht="39" customHeight="1">
      <c r="A1356" s="69" t="s">
        <v>618</v>
      </c>
      <c r="B1356" s="70" t="s">
        <v>1266</v>
      </c>
      <c r="C1356" s="69" t="s">
        <v>17</v>
      </c>
      <c r="D1356" s="69" t="s">
        <v>1267</v>
      </c>
      <c r="E1356" s="150" t="s">
        <v>673</v>
      </c>
      <c r="F1356" s="150"/>
      <c r="G1356" s="71" t="s">
        <v>674</v>
      </c>
      <c r="H1356" s="72">
        <v>0.2198</v>
      </c>
      <c r="I1356" s="73">
        <v>1.42</v>
      </c>
      <c r="J1356" s="73">
        <v>0.31</v>
      </c>
    </row>
    <row r="1357" spans="1:10" ht="39" customHeight="1">
      <c r="A1357" s="69" t="s">
        <v>618</v>
      </c>
      <c r="B1357" s="70" t="s">
        <v>1268</v>
      </c>
      <c r="C1357" s="69" t="s">
        <v>17</v>
      </c>
      <c r="D1357" s="69" t="s">
        <v>1269</v>
      </c>
      <c r="E1357" s="150" t="s">
        <v>673</v>
      </c>
      <c r="F1357" s="150"/>
      <c r="G1357" s="71" t="s">
        <v>677</v>
      </c>
      <c r="H1357" s="72">
        <v>0.63770000000000004</v>
      </c>
      <c r="I1357" s="73">
        <v>0.49</v>
      </c>
      <c r="J1357" s="73">
        <v>0.31</v>
      </c>
    </row>
    <row r="1358" spans="1:10" ht="39" customHeight="1">
      <c r="A1358" s="69" t="s">
        <v>618</v>
      </c>
      <c r="B1358" s="70" t="s">
        <v>1270</v>
      </c>
      <c r="C1358" s="69" t="s">
        <v>17</v>
      </c>
      <c r="D1358" s="69" t="s">
        <v>1271</v>
      </c>
      <c r="E1358" s="150" t="s">
        <v>627</v>
      </c>
      <c r="F1358" s="150"/>
      <c r="G1358" s="71" t="s">
        <v>60</v>
      </c>
      <c r="H1358" s="72">
        <v>0.80500000000000005</v>
      </c>
      <c r="I1358" s="73">
        <v>576.23</v>
      </c>
      <c r="J1358" s="73">
        <v>463.86</v>
      </c>
    </row>
    <row r="1359" spans="1:10" ht="25.9" customHeight="1">
      <c r="A1359" s="74" t="s">
        <v>628</v>
      </c>
      <c r="B1359" s="75" t="s">
        <v>1272</v>
      </c>
      <c r="C1359" s="74" t="s">
        <v>17</v>
      </c>
      <c r="D1359" s="74" t="s">
        <v>1273</v>
      </c>
      <c r="E1359" s="151" t="s">
        <v>631</v>
      </c>
      <c r="F1359" s="151"/>
      <c r="G1359" s="76" t="s">
        <v>60</v>
      </c>
      <c r="H1359" s="77">
        <v>0.45429999999999998</v>
      </c>
      <c r="I1359" s="78">
        <v>187</v>
      </c>
      <c r="J1359" s="78">
        <v>84.95</v>
      </c>
    </row>
    <row r="1360" spans="1:10">
      <c r="A1360" s="79"/>
      <c r="B1360" s="79"/>
      <c r="C1360" s="79"/>
      <c r="D1360" s="79"/>
      <c r="E1360" s="79" t="s">
        <v>639</v>
      </c>
      <c r="F1360" s="80">
        <v>144.15</v>
      </c>
      <c r="G1360" s="79" t="s">
        <v>640</v>
      </c>
      <c r="H1360" s="80">
        <v>0</v>
      </c>
      <c r="I1360" s="79" t="s">
        <v>641</v>
      </c>
      <c r="J1360" s="80">
        <v>144.15</v>
      </c>
    </row>
    <row r="1361" spans="1:10">
      <c r="A1361" s="79"/>
      <c r="B1361" s="79"/>
      <c r="C1361" s="79"/>
      <c r="D1361" s="79"/>
      <c r="E1361" s="79" t="s">
        <v>642</v>
      </c>
      <c r="F1361" s="80">
        <v>205.7</v>
      </c>
      <c r="G1361" s="79"/>
      <c r="H1361" s="152" t="s">
        <v>643</v>
      </c>
      <c r="I1361" s="152"/>
      <c r="J1361" s="80">
        <v>919.46</v>
      </c>
    </row>
    <row r="1362" spans="1:10" ht="30" customHeight="1" thickBot="1">
      <c r="A1362" s="81"/>
      <c r="B1362" s="81"/>
      <c r="C1362" s="81"/>
      <c r="D1362" s="81"/>
      <c r="E1362" s="81"/>
      <c r="F1362" s="81"/>
      <c r="G1362" s="81" t="s">
        <v>644</v>
      </c>
      <c r="H1362" s="82">
        <v>122.06</v>
      </c>
      <c r="I1362" s="81" t="s">
        <v>645</v>
      </c>
      <c r="J1362" s="83">
        <v>112229.28</v>
      </c>
    </row>
    <row r="1363" spans="1:10" ht="1.1499999999999999" customHeight="1" thickTop="1">
      <c r="A1363" s="84"/>
      <c r="B1363" s="84"/>
      <c r="C1363" s="84"/>
      <c r="D1363" s="84"/>
      <c r="E1363" s="84"/>
      <c r="F1363" s="84"/>
      <c r="G1363" s="84"/>
      <c r="H1363" s="84"/>
      <c r="I1363" s="84"/>
      <c r="J1363" s="84"/>
    </row>
    <row r="1364" spans="1:10" ht="18" customHeight="1">
      <c r="A1364" s="61" t="s">
        <v>403</v>
      </c>
      <c r="B1364" s="62" t="s">
        <v>4</v>
      </c>
      <c r="C1364" s="61" t="s">
        <v>5</v>
      </c>
      <c r="D1364" s="61" t="s">
        <v>6</v>
      </c>
      <c r="E1364" s="153" t="s">
        <v>615</v>
      </c>
      <c r="F1364" s="153"/>
      <c r="G1364" s="63" t="s">
        <v>7</v>
      </c>
      <c r="H1364" s="62" t="s">
        <v>8</v>
      </c>
      <c r="I1364" s="62" t="s">
        <v>9</v>
      </c>
      <c r="J1364" s="62" t="s">
        <v>11</v>
      </c>
    </row>
    <row r="1365" spans="1:10" ht="39" customHeight="1">
      <c r="A1365" s="64" t="s">
        <v>616</v>
      </c>
      <c r="B1365" s="65" t="s">
        <v>404</v>
      </c>
      <c r="C1365" s="64" t="s">
        <v>17</v>
      </c>
      <c r="D1365" s="64" t="s">
        <v>405</v>
      </c>
      <c r="E1365" s="156" t="s">
        <v>1049</v>
      </c>
      <c r="F1365" s="156"/>
      <c r="G1365" s="66" t="s">
        <v>117</v>
      </c>
      <c r="H1365" s="67">
        <v>1</v>
      </c>
      <c r="I1365" s="68">
        <v>294.55</v>
      </c>
      <c r="J1365" s="68">
        <v>294.55</v>
      </c>
    </row>
    <row r="1366" spans="1:10" ht="39" customHeight="1">
      <c r="A1366" s="69" t="s">
        <v>618</v>
      </c>
      <c r="B1366" s="70" t="s">
        <v>1190</v>
      </c>
      <c r="C1366" s="69" t="s">
        <v>17</v>
      </c>
      <c r="D1366" s="69" t="s">
        <v>1191</v>
      </c>
      <c r="E1366" s="150" t="s">
        <v>621</v>
      </c>
      <c r="F1366" s="150"/>
      <c r="G1366" s="71" t="s">
        <v>60</v>
      </c>
      <c r="H1366" s="72">
        <v>5.1499999999999997E-2</v>
      </c>
      <c r="I1366" s="73">
        <v>890.26</v>
      </c>
      <c r="J1366" s="73">
        <v>45.84</v>
      </c>
    </row>
    <row r="1367" spans="1:10" ht="25.9" customHeight="1">
      <c r="A1367" s="69" t="s">
        <v>618</v>
      </c>
      <c r="B1367" s="70" t="s">
        <v>1012</v>
      </c>
      <c r="C1367" s="69" t="s">
        <v>17</v>
      </c>
      <c r="D1367" s="69" t="s">
        <v>1013</v>
      </c>
      <c r="E1367" s="150" t="s">
        <v>1014</v>
      </c>
      <c r="F1367" s="150"/>
      <c r="G1367" s="71" t="s">
        <v>19</v>
      </c>
      <c r="H1367" s="72">
        <v>0.49</v>
      </c>
      <c r="I1367" s="73">
        <v>5.58</v>
      </c>
      <c r="J1367" s="73">
        <v>2.73</v>
      </c>
    </row>
    <row r="1368" spans="1:10" ht="39" customHeight="1">
      <c r="A1368" s="69" t="s">
        <v>618</v>
      </c>
      <c r="B1368" s="70" t="s">
        <v>1019</v>
      </c>
      <c r="C1368" s="69" t="s">
        <v>17</v>
      </c>
      <c r="D1368" s="69" t="s">
        <v>1020</v>
      </c>
      <c r="E1368" s="150" t="s">
        <v>621</v>
      </c>
      <c r="F1368" s="150"/>
      <c r="G1368" s="71" t="s">
        <v>60</v>
      </c>
      <c r="H1368" s="72">
        <v>6.8999999999999999E-3</v>
      </c>
      <c r="I1368" s="73">
        <v>584.07000000000005</v>
      </c>
      <c r="J1368" s="73">
        <v>4.03</v>
      </c>
    </row>
    <row r="1369" spans="1:10" ht="24" customHeight="1">
      <c r="A1369" s="69" t="s">
        <v>618</v>
      </c>
      <c r="B1369" s="70" t="s">
        <v>700</v>
      </c>
      <c r="C1369" s="69" t="s">
        <v>17</v>
      </c>
      <c r="D1369" s="69" t="s">
        <v>681</v>
      </c>
      <c r="E1369" s="150" t="s">
        <v>621</v>
      </c>
      <c r="F1369" s="150"/>
      <c r="G1369" s="71" t="s">
        <v>622</v>
      </c>
      <c r="H1369" s="72">
        <v>2.3668</v>
      </c>
      <c r="I1369" s="73">
        <v>23.96</v>
      </c>
      <c r="J1369" s="73">
        <v>56.7</v>
      </c>
    </row>
    <row r="1370" spans="1:10" ht="24" customHeight="1">
      <c r="A1370" s="69" t="s">
        <v>618</v>
      </c>
      <c r="B1370" s="70" t="s">
        <v>623</v>
      </c>
      <c r="C1370" s="69" t="s">
        <v>17</v>
      </c>
      <c r="D1370" s="69" t="s">
        <v>624</v>
      </c>
      <c r="E1370" s="150" t="s">
        <v>621</v>
      </c>
      <c r="F1370" s="150"/>
      <c r="G1370" s="71" t="s">
        <v>622</v>
      </c>
      <c r="H1370" s="72">
        <v>1.8595999999999999</v>
      </c>
      <c r="I1370" s="73">
        <v>19.22</v>
      </c>
      <c r="J1370" s="73">
        <v>35.74</v>
      </c>
    </row>
    <row r="1371" spans="1:10" ht="39" customHeight="1">
      <c r="A1371" s="69" t="s">
        <v>618</v>
      </c>
      <c r="B1371" s="70" t="s">
        <v>705</v>
      </c>
      <c r="C1371" s="69" t="s">
        <v>17</v>
      </c>
      <c r="D1371" s="69" t="s">
        <v>706</v>
      </c>
      <c r="E1371" s="150" t="s">
        <v>627</v>
      </c>
      <c r="F1371" s="150"/>
      <c r="G1371" s="71" t="s">
        <v>60</v>
      </c>
      <c r="H1371" s="72">
        <v>4.19E-2</v>
      </c>
      <c r="I1371" s="73">
        <v>626.38</v>
      </c>
      <c r="J1371" s="73">
        <v>26.24</v>
      </c>
    </row>
    <row r="1372" spans="1:10" ht="39" customHeight="1">
      <c r="A1372" s="69" t="s">
        <v>618</v>
      </c>
      <c r="B1372" s="70" t="s">
        <v>1194</v>
      </c>
      <c r="C1372" s="69" t="s">
        <v>17</v>
      </c>
      <c r="D1372" s="69" t="s">
        <v>1195</v>
      </c>
      <c r="E1372" s="150" t="s">
        <v>627</v>
      </c>
      <c r="F1372" s="150"/>
      <c r="G1372" s="71" t="s">
        <v>60</v>
      </c>
      <c r="H1372" s="72">
        <v>2.52E-2</v>
      </c>
      <c r="I1372" s="73">
        <v>2923.74</v>
      </c>
      <c r="J1372" s="73">
        <v>73.67</v>
      </c>
    </row>
    <row r="1373" spans="1:10" ht="25.9" customHeight="1">
      <c r="A1373" s="74" t="s">
        <v>628</v>
      </c>
      <c r="B1373" s="75" t="s">
        <v>707</v>
      </c>
      <c r="C1373" s="74" t="s">
        <v>17</v>
      </c>
      <c r="D1373" s="74" t="s">
        <v>708</v>
      </c>
      <c r="E1373" s="151" t="s">
        <v>631</v>
      </c>
      <c r="F1373" s="151"/>
      <c r="G1373" s="76" t="s">
        <v>602</v>
      </c>
      <c r="H1373" s="77">
        <v>4.1000000000000003E-3</v>
      </c>
      <c r="I1373" s="78">
        <v>7.96</v>
      </c>
      <c r="J1373" s="78">
        <v>0.03</v>
      </c>
    </row>
    <row r="1374" spans="1:10" ht="25.9" customHeight="1">
      <c r="A1374" s="74" t="s">
        <v>628</v>
      </c>
      <c r="B1374" s="75" t="s">
        <v>632</v>
      </c>
      <c r="C1374" s="74" t="s">
        <v>17</v>
      </c>
      <c r="D1374" s="74" t="s">
        <v>633</v>
      </c>
      <c r="E1374" s="151" t="s">
        <v>631</v>
      </c>
      <c r="F1374" s="151"/>
      <c r="G1374" s="76" t="s">
        <v>35</v>
      </c>
      <c r="H1374" s="77">
        <v>8.8800000000000004E-2</v>
      </c>
      <c r="I1374" s="78">
        <v>10.87</v>
      </c>
      <c r="J1374" s="78">
        <v>0.96</v>
      </c>
    </row>
    <row r="1375" spans="1:10" ht="25.9" customHeight="1">
      <c r="A1375" s="74" t="s">
        <v>628</v>
      </c>
      <c r="B1375" s="75" t="s">
        <v>733</v>
      </c>
      <c r="C1375" s="74" t="s">
        <v>17</v>
      </c>
      <c r="D1375" s="74" t="s">
        <v>734</v>
      </c>
      <c r="E1375" s="151" t="s">
        <v>631</v>
      </c>
      <c r="F1375" s="151"/>
      <c r="G1375" s="76" t="s">
        <v>35</v>
      </c>
      <c r="H1375" s="77">
        <v>0.1056</v>
      </c>
      <c r="I1375" s="78">
        <v>3.8</v>
      </c>
      <c r="J1375" s="78">
        <v>0.4</v>
      </c>
    </row>
    <row r="1376" spans="1:10" ht="25.9" customHeight="1">
      <c r="A1376" s="74" t="s">
        <v>628</v>
      </c>
      <c r="B1376" s="75" t="s">
        <v>1031</v>
      </c>
      <c r="C1376" s="74" t="s">
        <v>17</v>
      </c>
      <c r="D1376" s="74" t="s">
        <v>1032</v>
      </c>
      <c r="E1376" s="151" t="s">
        <v>631</v>
      </c>
      <c r="F1376" s="151"/>
      <c r="G1376" s="76" t="s">
        <v>638</v>
      </c>
      <c r="H1376" s="77">
        <v>9.4000000000000004E-3</v>
      </c>
      <c r="I1376" s="78">
        <v>24.03</v>
      </c>
      <c r="J1376" s="78">
        <v>0.22</v>
      </c>
    </row>
    <row r="1377" spans="1:10" ht="39" customHeight="1">
      <c r="A1377" s="74" t="s">
        <v>628</v>
      </c>
      <c r="B1377" s="75" t="s">
        <v>1033</v>
      </c>
      <c r="C1377" s="74" t="s">
        <v>17</v>
      </c>
      <c r="D1377" s="74" t="s">
        <v>1034</v>
      </c>
      <c r="E1377" s="151" t="s">
        <v>631</v>
      </c>
      <c r="F1377" s="151"/>
      <c r="G1377" s="76" t="s">
        <v>35</v>
      </c>
      <c r="H1377" s="77">
        <v>0.33119999999999999</v>
      </c>
      <c r="I1377" s="78">
        <v>16.95</v>
      </c>
      <c r="J1377" s="78">
        <v>5.61</v>
      </c>
    </row>
    <row r="1378" spans="1:10" ht="25.9" customHeight="1">
      <c r="A1378" s="74" t="s">
        <v>628</v>
      </c>
      <c r="B1378" s="75" t="s">
        <v>1196</v>
      </c>
      <c r="C1378" s="74" t="s">
        <v>17</v>
      </c>
      <c r="D1378" s="74" t="s">
        <v>1197</v>
      </c>
      <c r="E1378" s="151" t="s">
        <v>631</v>
      </c>
      <c r="F1378" s="151"/>
      <c r="G1378" s="76" t="s">
        <v>117</v>
      </c>
      <c r="H1378" s="77">
        <v>61.430700000000002</v>
      </c>
      <c r="I1378" s="78">
        <v>0.69</v>
      </c>
      <c r="J1378" s="78">
        <v>42.38</v>
      </c>
    </row>
    <row r="1379" spans="1:10">
      <c r="A1379" s="79"/>
      <c r="B1379" s="79"/>
      <c r="C1379" s="79"/>
      <c r="D1379" s="79"/>
      <c r="E1379" s="79" t="s">
        <v>639</v>
      </c>
      <c r="F1379" s="80">
        <v>97.8</v>
      </c>
      <c r="G1379" s="79" t="s">
        <v>640</v>
      </c>
      <c r="H1379" s="80">
        <v>0</v>
      </c>
      <c r="I1379" s="79" t="s">
        <v>641</v>
      </c>
      <c r="J1379" s="80">
        <v>97.8</v>
      </c>
    </row>
    <row r="1380" spans="1:10">
      <c r="A1380" s="79"/>
      <c r="B1380" s="79"/>
      <c r="C1380" s="79"/>
      <c r="D1380" s="79"/>
      <c r="E1380" s="79" t="s">
        <v>642</v>
      </c>
      <c r="F1380" s="80">
        <v>84.88</v>
      </c>
      <c r="G1380" s="79"/>
      <c r="H1380" s="152" t="s">
        <v>643</v>
      </c>
      <c r="I1380" s="152"/>
      <c r="J1380" s="80">
        <v>379.43</v>
      </c>
    </row>
    <row r="1381" spans="1:10" ht="30" customHeight="1" thickBot="1">
      <c r="A1381" s="81"/>
      <c r="B1381" s="81"/>
      <c r="C1381" s="81"/>
      <c r="D1381" s="81"/>
      <c r="E1381" s="81"/>
      <c r="F1381" s="81"/>
      <c r="G1381" s="81" t="s">
        <v>644</v>
      </c>
      <c r="H1381" s="82">
        <v>1</v>
      </c>
      <c r="I1381" s="81" t="s">
        <v>645</v>
      </c>
      <c r="J1381" s="83">
        <v>379.43</v>
      </c>
    </row>
    <row r="1382" spans="1:10" ht="1.1499999999999999" customHeight="1" thickTop="1">
      <c r="A1382" s="84"/>
      <c r="B1382" s="84"/>
      <c r="C1382" s="84"/>
      <c r="D1382" s="84"/>
      <c r="E1382" s="84"/>
      <c r="F1382" s="84"/>
      <c r="G1382" s="84"/>
      <c r="H1382" s="84"/>
      <c r="I1382" s="84"/>
      <c r="J1382" s="84"/>
    </row>
    <row r="1383" spans="1:10" ht="18" customHeight="1">
      <c r="A1383" s="61" t="s">
        <v>406</v>
      </c>
      <c r="B1383" s="62" t="s">
        <v>4</v>
      </c>
      <c r="C1383" s="61" t="s">
        <v>5</v>
      </c>
      <c r="D1383" s="61" t="s">
        <v>6</v>
      </c>
      <c r="E1383" s="153" t="s">
        <v>615</v>
      </c>
      <c r="F1383" s="153"/>
      <c r="G1383" s="63" t="s">
        <v>7</v>
      </c>
      <c r="H1383" s="62" t="s">
        <v>8</v>
      </c>
      <c r="I1383" s="62" t="s">
        <v>9</v>
      </c>
      <c r="J1383" s="62" t="s">
        <v>11</v>
      </c>
    </row>
    <row r="1384" spans="1:10" ht="25.9" customHeight="1">
      <c r="A1384" s="64" t="s">
        <v>616</v>
      </c>
      <c r="B1384" s="65" t="s">
        <v>407</v>
      </c>
      <c r="C1384" s="64" t="s">
        <v>24</v>
      </c>
      <c r="D1384" s="64" t="s">
        <v>408</v>
      </c>
      <c r="E1384" s="156" t="s">
        <v>646</v>
      </c>
      <c r="F1384" s="156"/>
      <c r="G1384" s="66" t="s">
        <v>60</v>
      </c>
      <c r="H1384" s="67">
        <v>1</v>
      </c>
      <c r="I1384" s="68">
        <v>3900.3</v>
      </c>
      <c r="J1384" s="68">
        <v>3900.3</v>
      </c>
    </row>
    <row r="1385" spans="1:10" ht="25.9" customHeight="1">
      <c r="A1385" s="69" t="s">
        <v>618</v>
      </c>
      <c r="B1385" s="70" t="s">
        <v>1274</v>
      </c>
      <c r="C1385" s="69" t="s">
        <v>24</v>
      </c>
      <c r="D1385" s="69" t="s">
        <v>1275</v>
      </c>
      <c r="E1385" s="150" t="s">
        <v>646</v>
      </c>
      <c r="F1385" s="150"/>
      <c r="G1385" s="71" t="s">
        <v>60</v>
      </c>
      <c r="H1385" s="72">
        <v>1</v>
      </c>
      <c r="I1385" s="73">
        <v>996.54</v>
      </c>
      <c r="J1385" s="73">
        <v>996.54</v>
      </c>
    </row>
    <row r="1386" spans="1:10" ht="24" customHeight="1">
      <c r="A1386" s="69" t="s">
        <v>618</v>
      </c>
      <c r="B1386" s="70" t="s">
        <v>1116</v>
      </c>
      <c r="C1386" s="69" t="s">
        <v>24</v>
      </c>
      <c r="D1386" s="69" t="s">
        <v>1117</v>
      </c>
      <c r="E1386" s="150" t="s">
        <v>646</v>
      </c>
      <c r="F1386" s="150"/>
      <c r="G1386" s="71" t="s">
        <v>638</v>
      </c>
      <c r="H1386" s="72">
        <v>80</v>
      </c>
      <c r="I1386" s="73">
        <v>15.75</v>
      </c>
      <c r="J1386" s="73">
        <v>1260</v>
      </c>
    </row>
    <row r="1387" spans="1:10" ht="24" customHeight="1">
      <c r="A1387" s="69" t="s">
        <v>618</v>
      </c>
      <c r="B1387" s="70" t="s">
        <v>1276</v>
      </c>
      <c r="C1387" s="69" t="s">
        <v>24</v>
      </c>
      <c r="D1387" s="69" t="s">
        <v>1277</v>
      </c>
      <c r="E1387" s="150" t="s">
        <v>646</v>
      </c>
      <c r="F1387" s="150"/>
      <c r="G1387" s="71" t="s">
        <v>19</v>
      </c>
      <c r="H1387" s="72">
        <v>12</v>
      </c>
      <c r="I1387" s="73">
        <v>5.91</v>
      </c>
      <c r="J1387" s="73">
        <v>70.92</v>
      </c>
    </row>
    <row r="1388" spans="1:10" ht="24" customHeight="1">
      <c r="A1388" s="69" t="s">
        <v>618</v>
      </c>
      <c r="B1388" s="70" t="s">
        <v>1102</v>
      </c>
      <c r="C1388" s="69" t="s">
        <v>24</v>
      </c>
      <c r="D1388" s="69" t="s">
        <v>1103</v>
      </c>
      <c r="E1388" s="150" t="s">
        <v>646</v>
      </c>
      <c r="F1388" s="150"/>
      <c r="G1388" s="71" t="s">
        <v>19</v>
      </c>
      <c r="H1388" s="72">
        <v>12</v>
      </c>
      <c r="I1388" s="73">
        <v>131.07</v>
      </c>
      <c r="J1388" s="73">
        <v>1572.84</v>
      </c>
    </row>
    <row r="1389" spans="1:10">
      <c r="A1389" s="79"/>
      <c r="B1389" s="79"/>
      <c r="C1389" s="79"/>
      <c r="D1389" s="79"/>
      <c r="E1389" s="79" t="s">
        <v>639</v>
      </c>
      <c r="F1389" s="80">
        <v>1024.01</v>
      </c>
      <c r="G1389" s="79" t="s">
        <v>640</v>
      </c>
      <c r="H1389" s="80">
        <v>0</v>
      </c>
      <c r="I1389" s="79" t="s">
        <v>641</v>
      </c>
      <c r="J1389" s="80">
        <v>1024.01</v>
      </c>
    </row>
    <row r="1390" spans="1:10">
      <c r="A1390" s="79"/>
      <c r="B1390" s="79"/>
      <c r="C1390" s="79"/>
      <c r="D1390" s="79"/>
      <c r="E1390" s="79" t="s">
        <v>642</v>
      </c>
      <c r="F1390" s="80">
        <v>1124.06</v>
      </c>
      <c r="G1390" s="79"/>
      <c r="H1390" s="152" t="s">
        <v>643</v>
      </c>
      <c r="I1390" s="152"/>
      <c r="J1390" s="80">
        <v>5024.3599999999997</v>
      </c>
    </row>
    <row r="1391" spans="1:10" ht="30" customHeight="1" thickBot="1">
      <c r="A1391" s="81"/>
      <c r="B1391" s="81"/>
      <c r="C1391" s="81"/>
      <c r="D1391" s="81"/>
      <c r="E1391" s="81"/>
      <c r="F1391" s="81"/>
      <c r="G1391" s="81" t="s">
        <v>644</v>
      </c>
      <c r="H1391" s="82">
        <v>5.6769999999999996</v>
      </c>
      <c r="I1391" s="81" t="s">
        <v>645</v>
      </c>
      <c r="J1391" s="83">
        <v>28523.29</v>
      </c>
    </row>
    <row r="1392" spans="1:10" ht="1.1499999999999999" customHeight="1" thickTop="1">
      <c r="A1392" s="84"/>
      <c r="B1392" s="84"/>
      <c r="C1392" s="84"/>
      <c r="D1392" s="84"/>
      <c r="E1392" s="84"/>
      <c r="F1392" s="84"/>
      <c r="G1392" s="84"/>
      <c r="H1392" s="84"/>
      <c r="I1392" s="84"/>
      <c r="J1392" s="84"/>
    </row>
    <row r="1393" spans="1:10" ht="18" customHeight="1">
      <c r="A1393" s="61" t="s">
        <v>409</v>
      </c>
      <c r="B1393" s="62" t="s">
        <v>4</v>
      </c>
      <c r="C1393" s="61" t="s">
        <v>5</v>
      </c>
      <c r="D1393" s="61" t="s">
        <v>6</v>
      </c>
      <c r="E1393" s="153" t="s">
        <v>615</v>
      </c>
      <c r="F1393" s="153"/>
      <c r="G1393" s="63" t="s">
        <v>7</v>
      </c>
      <c r="H1393" s="62" t="s">
        <v>8</v>
      </c>
      <c r="I1393" s="62" t="s">
        <v>9</v>
      </c>
      <c r="J1393" s="62" t="s">
        <v>11</v>
      </c>
    </row>
    <row r="1394" spans="1:10" ht="52.15" customHeight="1">
      <c r="A1394" s="64" t="s">
        <v>616</v>
      </c>
      <c r="B1394" s="65" t="s">
        <v>410</v>
      </c>
      <c r="C1394" s="64" t="s">
        <v>17</v>
      </c>
      <c r="D1394" s="64" t="s">
        <v>411</v>
      </c>
      <c r="E1394" s="156" t="s">
        <v>756</v>
      </c>
      <c r="F1394" s="156"/>
      <c r="G1394" s="66" t="s">
        <v>35</v>
      </c>
      <c r="H1394" s="67">
        <v>1</v>
      </c>
      <c r="I1394" s="68">
        <v>62.12</v>
      </c>
      <c r="J1394" s="68">
        <v>62.12</v>
      </c>
    </row>
    <row r="1395" spans="1:10" ht="24" customHeight="1">
      <c r="A1395" s="69" t="s">
        <v>618</v>
      </c>
      <c r="B1395" s="70" t="s">
        <v>700</v>
      </c>
      <c r="C1395" s="69" t="s">
        <v>17</v>
      </c>
      <c r="D1395" s="69" t="s">
        <v>681</v>
      </c>
      <c r="E1395" s="150" t="s">
        <v>621</v>
      </c>
      <c r="F1395" s="150"/>
      <c r="G1395" s="71" t="s">
        <v>622</v>
      </c>
      <c r="H1395" s="72">
        <v>4.0399999999999998E-2</v>
      </c>
      <c r="I1395" s="73">
        <v>23.96</v>
      </c>
      <c r="J1395" s="73">
        <v>0.96</v>
      </c>
    </row>
    <row r="1396" spans="1:10" ht="24" customHeight="1">
      <c r="A1396" s="69" t="s">
        <v>618</v>
      </c>
      <c r="B1396" s="70" t="s">
        <v>623</v>
      </c>
      <c r="C1396" s="69" t="s">
        <v>17</v>
      </c>
      <c r="D1396" s="69" t="s">
        <v>624</v>
      </c>
      <c r="E1396" s="150" t="s">
        <v>621</v>
      </c>
      <c r="F1396" s="150"/>
      <c r="G1396" s="71" t="s">
        <v>622</v>
      </c>
      <c r="H1396" s="72">
        <v>0.1211</v>
      </c>
      <c r="I1396" s="73">
        <v>19.22</v>
      </c>
      <c r="J1396" s="73">
        <v>2.3199999999999998</v>
      </c>
    </row>
    <row r="1397" spans="1:10" ht="25.9" customHeight="1">
      <c r="A1397" s="69" t="s">
        <v>618</v>
      </c>
      <c r="B1397" s="70" t="s">
        <v>1278</v>
      </c>
      <c r="C1397" s="69" t="s">
        <v>17</v>
      </c>
      <c r="D1397" s="69" t="s">
        <v>1279</v>
      </c>
      <c r="E1397" s="150" t="s">
        <v>1014</v>
      </c>
      <c r="F1397" s="150"/>
      <c r="G1397" s="71" t="s">
        <v>60</v>
      </c>
      <c r="H1397" s="72">
        <v>0.09</v>
      </c>
      <c r="I1397" s="73">
        <v>76.03</v>
      </c>
      <c r="J1397" s="73">
        <v>6.84</v>
      </c>
    </row>
    <row r="1398" spans="1:10" ht="25.9" customHeight="1">
      <c r="A1398" s="74" t="s">
        <v>628</v>
      </c>
      <c r="B1398" s="75" t="s">
        <v>1280</v>
      </c>
      <c r="C1398" s="74" t="s">
        <v>17</v>
      </c>
      <c r="D1398" s="74" t="s">
        <v>1281</v>
      </c>
      <c r="E1398" s="151" t="s">
        <v>631</v>
      </c>
      <c r="F1398" s="151"/>
      <c r="G1398" s="76" t="s">
        <v>19</v>
      </c>
      <c r="H1398" s="77">
        <v>2.2999999999999998</v>
      </c>
      <c r="I1398" s="78">
        <v>10.87</v>
      </c>
      <c r="J1398" s="78">
        <v>25</v>
      </c>
    </row>
    <row r="1399" spans="1:10" ht="25.9" customHeight="1">
      <c r="A1399" s="74" t="s">
        <v>628</v>
      </c>
      <c r="B1399" s="75" t="s">
        <v>754</v>
      </c>
      <c r="C1399" s="74" t="s">
        <v>17</v>
      </c>
      <c r="D1399" s="74" t="s">
        <v>755</v>
      </c>
      <c r="E1399" s="151" t="s">
        <v>631</v>
      </c>
      <c r="F1399" s="151"/>
      <c r="G1399" s="76" t="s">
        <v>60</v>
      </c>
      <c r="H1399" s="77">
        <v>8.2100000000000006E-2</v>
      </c>
      <c r="I1399" s="78">
        <v>200</v>
      </c>
      <c r="J1399" s="78">
        <v>16.420000000000002</v>
      </c>
    </row>
    <row r="1400" spans="1:10" ht="52.15" customHeight="1">
      <c r="A1400" s="74" t="s">
        <v>628</v>
      </c>
      <c r="B1400" s="75" t="s">
        <v>1282</v>
      </c>
      <c r="C1400" s="74" t="s">
        <v>17</v>
      </c>
      <c r="D1400" s="74" t="s">
        <v>1283</v>
      </c>
      <c r="E1400" s="151" t="s">
        <v>631</v>
      </c>
      <c r="F1400" s="151"/>
      <c r="G1400" s="76" t="s">
        <v>35</v>
      </c>
      <c r="H1400" s="77">
        <v>1.0029999999999999</v>
      </c>
      <c r="I1400" s="78">
        <v>10.55</v>
      </c>
      <c r="J1400" s="78">
        <v>10.58</v>
      </c>
    </row>
    <row r="1401" spans="1:10">
      <c r="A1401" s="79"/>
      <c r="B1401" s="79"/>
      <c r="C1401" s="79"/>
      <c r="D1401" s="79"/>
      <c r="E1401" s="79" t="s">
        <v>639</v>
      </c>
      <c r="F1401" s="80">
        <v>6.36</v>
      </c>
      <c r="G1401" s="79" t="s">
        <v>640</v>
      </c>
      <c r="H1401" s="80">
        <v>0</v>
      </c>
      <c r="I1401" s="79" t="s">
        <v>641</v>
      </c>
      <c r="J1401" s="80">
        <v>6.36</v>
      </c>
    </row>
    <row r="1402" spans="1:10">
      <c r="A1402" s="79"/>
      <c r="B1402" s="79"/>
      <c r="C1402" s="79"/>
      <c r="D1402" s="79"/>
      <c r="E1402" s="79" t="s">
        <v>642</v>
      </c>
      <c r="F1402" s="80">
        <v>17.899999999999999</v>
      </c>
      <c r="G1402" s="79"/>
      <c r="H1402" s="152" t="s">
        <v>643</v>
      </c>
      <c r="I1402" s="152"/>
      <c r="J1402" s="80">
        <v>80.02</v>
      </c>
    </row>
    <row r="1403" spans="1:10" ht="30" customHeight="1" thickBot="1">
      <c r="A1403" s="81"/>
      <c r="B1403" s="81"/>
      <c r="C1403" s="81"/>
      <c r="D1403" s="81"/>
      <c r="E1403" s="81"/>
      <c r="F1403" s="81"/>
      <c r="G1403" s="81" t="s">
        <v>644</v>
      </c>
      <c r="H1403" s="82">
        <v>39.869999999999997</v>
      </c>
      <c r="I1403" s="81" t="s">
        <v>645</v>
      </c>
      <c r="J1403" s="83">
        <v>3190.39</v>
      </c>
    </row>
    <row r="1404" spans="1:10" ht="1.1499999999999999" customHeight="1" thickTop="1">
      <c r="A1404" s="84"/>
      <c r="B1404" s="84"/>
      <c r="C1404" s="84"/>
      <c r="D1404" s="84"/>
      <c r="E1404" s="84"/>
      <c r="F1404" s="84"/>
      <c r="G1404" s="84"/>
      <c r="H1404" s="84"/>
      <c r="I1404" s="84"/>
      <c r="J1404" s="84"/>
    </row>
    <row r="1405" spans="1:10" ht="18" customHeight="1">
      <c r="A1405" s="61" t="s">
        <v>412</v>
      </c>
      <c r="B1405" s="62" t="s">
        <v>4</v>
      </c>
      <c r="C1405" s="61" t="s">
        <v>5</v>
      </c>
      <c r="D1405" s="61" t="s">
        <v>6</v>
      </c>
      <c r="E1405" s="153" t="s">
        <v>615</v>
      </c>
      <c r="F1405" s="153"/>
      <c r="G1405" s="63" t="s">
        <v>7</v>
      </c>
      <c r="H1405" s="62" t="s">
        <v>8</v>
      </c>
      <c r="I1405" s="62" t="s">
        <v>9</v>
      </c>
      <c r="J1405" s="62" t="s">
        <v>11</v>
      </c>
    </row>
    <row r="1406" spans="1:10" ht="24" customHeight="1">
      <c r="A1406" s="64" t="s">
        <v>616</v>
      </c>
      <c r="B1406" s="65" t="s">
        <v>413</v>
      </c>
      <c r="C1406" s="64" t="s">
        <v>24</v>
      </c>
      <c r="D1406" s="64" t="s">
        <v>414</v>
      </c>
      <c r="E1406" s="156" t="s">
        <v>646</v>
      </c>
      <c r="F1406" s="156"/>
      <c r="G1406" s="66" t="s">
        <v>19</v>
      </c>
      <c r="H1406" s="67">
        <v>1</v>
      </c>
      <c r="I1406" s="68">
        <v>129.08000000000001</v>
      </c>
      <c r="J1406" s="68">
        <v>129.08000000000001</v>
      </c>
    </row>
    <row r="1407" spans="1:10" ht="24" customHeight="1">
      <c r="A1407" s="69" t="s">
        <v>618</v>
      </c>
      <c r="B1407" s="70" t="s">
        <v>680</v>
      </c>
      <c r="C1407" s="69" t="s">
        <v>24</v>
      </c>
      <c r="D1407" s="69" t="s">
        <v>681</v>
      </c>
      <c r="E1407" s="150" t="s">
        <v>646</v>
      </c>
      <c r="F1407" s="150"/>
      <c r="G1407" s="71" t="s">
        <v>622</v>
      </c>
      <c r="H1407" s="72">
        <v>2.2000000000000002</v>
      </c>
      <c r="I1407" s="73">
        <v>24.61</v>
      </c>
      <c r="J1407" s="73">
        <v>54.14</v>
      </c>
    </row>
    <row r="1408" spans="1:10" ht="24" customHeight="1">
      <c r="A1408" s="69" t="s">
        <v>618</v>
      </c>
      <c r="B1408" s="70" t="s">
        <v>662</v>
      </c>
      <c r="C1408" s="69" t="s">
        <v>24</v>
      </c>
      <c r="D1408" s="69" t="s">
        <v>624</v>
      </c>
      <c r="E1408" s="150" t="s">
        <v>646</v>
      </c>
      <c r="F1408" s="150"/>
      <c r="G1408" s="71" t="s">
        <v>622</v>
      </c>
      <c r="H1408" s="72">
        <v>1.1000000000000001</v>
      </c>
      <c r="I1408" s="73">
        <v>19.7</v>
      </c>
      <c r="J1408" s="73">
        <v>21.67</v>
      </c>
    </row>
    <row r="1409" spans="1:10" ht="24" customHeight="1">
      <c r="A1409" s="69" t="s">
        <v>618</v>
      </c>
      <c r="B1409" s="70" t="s">
        <v>1284</v>
      </c>
      <c r="C1409" s="69" t="s">
        <v>24</v>
      </c>
      <c r="D1409" s="69" t="s">
        <v>1285</v>
      </c>
      <c r="E1409" s="150" t="s">
        <v>646</v>
      </c>
      <c r="F1409" s="150"/>
      <c r="G1409" s="71" t="s">
        <v>60</v>
      </c>
      <c r="H1409" s="72">
        <v>0.03</v>
      </c>
      <c r="I1409" s="73">
        <v>502.69</v>
      </c>
      <c r="J1409" s="73">
        <v>15.08</v>
      </c>
    </row>
    <row r="1410" spans="1:10" ht="24" customHeight="1">
      <c r="A1410" s="74" t="s">
        <v>628</v>
      </c>
      <c r="B1410" s="75" t="s">
        <v>1286</v>
      </c>
      <c r="C1410" s="74" t="s">
        <v>24</v>
      </c>
      <c r="D1410" s="74" t="s">
        <v>1287</v>
      </c>
      <c r="E1410" s="151" t="s">
        <v>631</v>
      </c>
      <c r="F1410" s="151"/>
      <c r="G1410" s="76" t="s">
        <v>117</v>
      </c>
      <c r="H1410" s="77">
        <v>57</v>
      </c>
      <c r="I1410" s="78">
        <v>0.67</v>
      </c>
      <c r="J1410" s="78">
        <v>38.19</v>
      </c>
    </row>
    <row r="1411" spans="1:10">
      <c r="A1411" s="79"/>
      <c r="B1411" s="79"/>
      <c r="C1411" s="79"/>
      <c r="D1411" s="79"/>
      <c r="E1411" s="79" t="s">
        <v>639</v>
      </c>
      <c r="F1411" s="80">
        <v>53.89</v>
      </c>
      <c r="G1411" s="79" t="s">
        <v>640</v>
      </c>
      <c r="H1411" s="80">
        <v>0</v>
      </c>
      <c r="I1411" s="79" t="s">
        <v>641</v>
      </c>
      <c r="J1411" s="80">
        <v>53.89</v>
      </c>
    </row>
    <row r="1412" spans="1:10">
      <c r="A1412" s="79"/>
      <c r="B1412" s="79"/>
      <c r="C1412" s="79"/>
      <c r="D1412" s="79"/>
      <c r="E1412" s="79" t="s">
        <v>642</v>
      </c>
      <c r="F1412" s="80">
        <v>37.200000000000003</v>
      </c>
      <c r="G1412" s="79"/>
      <c r="H1412" s="152" t="s">
        <v>643</v>
      </c>
      <c r="I1412" s="152"/>
      <c r="J1412" s="80">
        <v>166.28</v>
      </c>
    </row>
    <row r="1413" spans="1:10" ht="30" customHeight="1" thickBot="1">
      <c r="A1413" s="81"/>
      <c r="B1413" s="81"/>
      <c r="C1413" s="81"/>
      <c r="D1413" s="81"/>
      <c r="E1413" s="81"/>
      <c r="F1413" s="81"/>
      <c r="G1413" s="81" t="s">
        <v>644</v>
      </c>
      <c r="H1413" s="82">
        <v>58.72</v>
      </c>
      <c r="I1413" s="81" t="s">
        <v>645</v>
      </c>
      <c r="J1413" s="83">
        <v>9763.9599999999991</v>
      </c>
    </row>
    <row r="1414" spans="1:10" ht="1.1499999999999999" customHeight="1" thickTop="1">
      <c r="A1414" s="84"/>
      <c r="B1414" s="84"/>
      <c r="C1414" s="84"/>
      <c r="D1414" s="84"/>
      <c r="E1414" s="84"/>
      <c r="F1414" s="84"/>
      <c r="G1414" s="84"/>
      <c r="H1414" s="84"/>
      <c r="I1414" s="84"/>
      <c r="J1414" s="84"/>
    </row>
    <row r="1415" spans="1:10" ht="18" customHeight="1">
      <c r="A1415" s="61" t="s">
        <v>415</v>
      </c>
      <c r="B1415" s="62" t="s">
        <v>4</v>
      </c>
      <c r="C1415" s="61" t="s">
        <v>5</v>
      </c>
      <c r="D1415" s="61" t="s">
        <v>6</v>
      </c>
      <c r="E1415" s="153" t="s">
        <v>615</v>
      </c>
      <c r="F1415" s="153"/>
      <c r="G1415" s="63" t="s">
        <v>7</v>
      </c>
      <c r="H1415" s="62" t="s">
        <v>8</v>
      </c>
      <c r="I1415" s="62" t="s">
        <v>9</v>
      </c>
      <c r="J1415" s="62" t="s">
        <v>11</v>
      </c>
    </row>
    <row r="1416" spans="1:10" ht="24" customHeight="1">
      <c r="A1416" s="64" t="s">
        <v>616</v>
      </c>
      <c r="B1416" s="65" t="s">
        <v>416</v>
      </c>
      <c r="C1416" s="64" t="s">
        <v>24</v>
      </c>
      <c r="D1416" s="64" t="s">
        <v>417</v>
      </c>
      <c r="E1416" s="156" t="s">
        <v>646</v>
      </c>
      <c r="F1416" s="156"/>
      <c r="G1416" s="66" t="s">
        <v>19</v>
      </c>
      <c r="H1416" s="67">
        <v>1</v>
      </c>
      <c r="I1416" s="68">
        <v>103.76</v>
      </c>
      <c r="J1416" s="68">
        <v>103.76</v>
      </c>
    </row>
    <row r="1417" spans="1:10" ht="24" customHeight="1">
      <c r="A1417" s="69" t="s">
        <v>618</v>
      </c>
      <c r="B1417" s="70" t="s">
        <v>680</v>
      </c>
      <c r="C1417" s="69" t="s">
        <v>24</v>
      </c>
      <c r="D1417" s="69" t="s">
        <v>681</v>
      </c>
      <c r="E1417" s="150" t="s">
        <v>646</v>
      </c>
      <c r="F1417" s="150"/>
      <c r="G1417" s="71" t="s">
        <v>622</v>
      </c>
      <c r="H1417" s="72">
        <v>2</v>
      </c>
      <c r="I1417" s="73">
        <v>24.61</v>
      </c>
      <c r="J1417" s="73">
        <v>49.22</v>
      </c>
    </row>
    <row r="1418" spans="1:10" ht="24" customHeight="1">
      <c r="A1418" s="69" t="s">
        <v>618</v>
      </c>
      <c r="B1418" s="70" t="s">
        <v>1284</v>
      </c>
      <c r="C1418" s="69" t="s">
        <v>24</v>
      </c>
      <c r="D1418" s="69" t="s">
        <v>1285</v>
      </c>
      <c r="E1418" s="150" t="s">
        <v>646</v>
      </c>
      <c r="F1418" s="150"/>
      <c r="G1418" s="71" t="s">
        <v>60</v>
      </c>
      <c r="H1418" s="72">
        <v>0.02</v>
      </c>
      <c r="I1418" s="73">
        <v>502.69</v>
      </c>
      <c r="J1418" s="73">
        <v>10.050000000000001</v>
      </c>
    </row>
    <row r="1419" spans="1:10" ht="24" customHeight="1">
      <c r="A1419" s="69" t="s">
        <v>618</v>
      </c>
      <c r="B1419" s="70" t="s">
        <v>662</v>
      </c>
      <c r="C1419" s="69" t="s">
        <v>24</v>
      </c>
      <c r="D1419" s="69" t="s">
        <v>624</v>
      </c>
      <c r="E1419" s="150" t="s">
        <v>646</v>
      </c>
      <c r="F1419" s="150"/>
      <c r="G1419" s="71" t="s">
        <v>622</v>
      </c>
      <c r="H1419" s="72">
        <v>1</v>
      </c>
      <c r="I1419" s="73">
        <v>19.7</v>
      </c>
      <c r="J1419" s="73">
        <v>19.7</v>
      </c>
    </row>
    <row r="1420" spans="1:10" ht="24" customHeight="1">
      <c r="A1420" s="74" t="s">
        <v>628</v>
      </c>
      <c r="B1420" s="75" t="s">
        <v>1286</v>
      </c>
      <c r="C1420" s="74" t="s">
        <v>24</v>
      </c>
      <c r="D1420" s="74" t="s">
        <v>1287</v>
      </c>
      <c r="E1420" s="151" t="s">
        <v>631</v>
      </c>
      <c r="F1420" s="151"/>
      <c r="G1420" s="76" t="s">
        <v>117</v>
      </c>
      <c r="H1420" s="77">
        <v>37</v>
      </c>
      <c r="I1420" s="78">
        <v>0.67</v>
      </c>
      <c r="J1420" s="78">
        <v>24.79</v>
      </c>
    </row>
    <row r="1421" spans="1:10">
      <c r="A1421" s="79"/>
      <c r="B1421" s="79"/>
      <c r="C1421" s="79"/>
      <c r="D1421" s="79"/>
      <c r="E1421" s="79" t="s">
        <v>639</v>
      </c>
      <c r="F1421" s="80">
        <v>48.42</v>
      </c>
      <c r="G1421" s="79" t="s">
        <v>640</v>
      </c>
      <c r="H1421" s="80">
        <v>0</v>
      </c>
      <c r="I1421" s="79" t="s">
        <v>641</v>
      </c>
      <c r="J1421" s="80">
        <v>48.42</v>
      </c>
    </row>
    <row r="1422" spans="1:10">
      <c r="A1422" s="79"/>
      <c r="B1422" s="79"/>
      <c r="C1422" s="79"/>
      <c r="D1422" s="79"/>
      <c r="E1422" s="79" t="s">
        <v>642</v>
      </c>
      <c r="F1422" s="80">
        <v>29.9</v>
      </c>
      <c r="G1422" s="79"/>
      <c r="H1422" s="152" t="s">
        <v>643</v>
      </c>
      <c r="I1422" s="152"/>
      <c r="J1422" s="80">
        <v>133.66</v>
      </c>
    </row>
    <row r="1423" spans="1:10" ht="30" customHeight="1" thickBot="1">
      <c r="A1423" s="81"/>
      <c r="B1423" s="81"/>
      <c r="C1423" s="81"/>
      <c r="D1423" s="81"/>
      <c r="E1423" s="81"/>
      <c r="F1423" s="81"/>
      <c r="G1423" s="81" t="s">
        <v>644</v>
      </c>
      <c r="H1423" s="82">
        <v>100.17</v>
      </c>
      <c r="I1423" s="81" t="s">
        <v>645</v>
      </c>
      <c r="J1423" s="83">
        <v>13388.72</v>
      </c>
    </row>
    <row r="1424" spans="1:10" ht="1.1499999999999999" customHeight="1" thickTop="1">
      <c r="A1424" s="84"/>
      <c r="B1424" s="84"/>
      <c r="C1424" s="84"/>
      <c r="D1424" s="84"/>
      <c r="E1424" s="84"/>
      <c r="F1424" s="84"/>
      <c r="G1424" s="84"/>
      <c r="H1424" s="84"/>
      <c r="I1424" s="84"/>
      <c r="J1424" s="84"/>
    </row>
    <row r="1425" spans="1:10" ht="24" customHeight="1">
      <c r="A1425" s="58" t="s">
        <v>418</v>
      </c>
      <c r="B1425" s="58"/>
      <c r="C1425" s="58"/>
      <c r="D1425" s="58" t="s">
        <v>419</v>
      </c>
      <c r="E1425" s="58"/>
      <c r="F1425" s="155"/>
      <c r="G1425" s="155"/>
      <c r="H1425" s="59"/>
      <c r="I1425" s="58"/>
      <c r="J1425" s="60">
        <v>59748.71</v>
      </c>
    </row>
    <row r="1426" spans="1:10" ht="24" customHeight="1">
      <c r="A1426" s="58" t="s">
        <v>420</v>
      </c>
      <c r="B1426" s="58"/>
      <c r="C1426" s="58"/>
      <c r="D1426" s="58" t="s">
        <v>421</v>
      </c>
      <c r="E1426" s="58"/>
      <c r="F1426" s="155"/>
      <c r="G1426" s="155"/>
      <c r="H1426" s="59"/>
      <c r="I1426" s="58"/>
      <c r="J1426" s="60">
        <v>350.84</v>
      </c>
    </row>
    <row r="1427" spans="1:10" ht="18" customHeight="1">
      <c r="A1427" s="61" t="s">
        <v>422</v>
      </c>
      <c r="B1427" s="62" t="s">
        <v>4</v>
      </c>
      <c r="C1427" s="61" t="s">
        <v>5</v>
      </c>
      <c r="D1427" s="61" t="s">
        <v>6</v>
      </c>
      <c r="E1427" s="153" t="s">
        <v>615</v>
      </c>
      <c r="F1427" s="153"/>
      <c r="G1427" s="63" t="s">
        <v>7</v>
      </c>
      <c r="H1427" s="62" t="s">
        <v>8</v>
      </c>
      <c r="I1427" s="62" t="s">
        <v>9</v>
      </c>
      <c r="J1427" s="62" t="s">
        <v>11</v>
      </c>
    </row>
    <row r="1428" spans="1:10" ht="24" customHeight="1">
      <c r="A1428" s="64" t="s">
        <v>616</v>
      </c>
      <c r="B1428" s="65" t="s">
        <v>423</v>
      </c>
      <c r="C1428" s="64" t="s">
        <v>24</v>
      </c>
      <c r="D1428" s="64" t="s">
        <v>424</v>
      </c>
      <c r="E1428" s="156" t="s">
        <v>646</v>
      </c>
      <c r="F1428" s="156"/>
      <c r="G1428" s="66" t="s">
        <v>19</v>
      </c>
      <c r="H1428" s="67">
        <v>1</v>
      </c>
      <c r="I1428" s="68">
        <v>5.56</v>
      </c>
      <c r="J1428" s="68">
        <v>5.56</v>
      </c>
    </row>
    <row r="1429" spans="1:10" ht="24" customHeight="1">
      <c r="A1429" s="69" t="s">
        <v>618</v>
      </c>
      <c r="B1429" s="70" t="s">
        <v>647</v>
      </c>
      <c r="C1429" s="69" t="s">
        <v>24</v>
      </c>
      <c r="D1429" s="69" t="s">
        <v>648</v>
      </c>
      <c r="E1429" s="150" t="s">
        <v>646</v>
      </c>
      <c r="F1429" s="150"/>
      <c r="G1429" s="71" t="s">
        <v>622</v>
      </c>
      <c r="H1429" s="72">
        <v>7.0000000000000007E-2</v>
      </c>
      <c r="I1429" s="73">
        <v>24.32</v>
      </c>
      <c r="J1429" s="73">
        <v>1.7</v>
      </c>
    </row>
    <row r="1430" spans="1:10" ht="24" customHeight="1">
      <c r="A1430" s="69" t="s">
        <v>618</v>
      </c>
      <c r="B1430" s="70" t="s">
        <v>662</v>
      </c>
      <c r="C1430" s="69" t="s">
        <v>24</v>
      </c>
      <c r="D1430" s="69" t="s">
        <v>624</v>
      </c>
      <c r="E1430" s="150" t="s">
        <v>646</v>
      </c>
      <c r="F1430" s="150"/>
      <c r="G1430" s="71" t="s">
        <v>622</v>
      </c>
      <c r="H1430" s="72">
        <v>0.05</v>
      </c>
      <c r="I1430" s="73">
        <v>19.7</v>
      </c>
      <c r="J1430" s="73">
        <v>0.98</v>
      </c>
    </row>
    <row r="1431" spans="1:10" ht="24" customHeight="1">
      <c r="A1431" s="74" t="s">
        <v>628</v>
      </c>
      <c r="B1431" s="75" t="s">
        <v>1288</v>
      </c>
      <c r="C1431" s="74" t="s">
        <v>24</v>
      </c>
      <c r="D1431" s="74" t="s">
        <v>1289</v>
      </c>
      <c r="E1431" s="151" t="s">
        <v>631</v>
      </c>
      <c r="F1431" s="151"/>
      <c r="G1431" s="76" t="s">
        <v>638</v>
      </c>
      <c r="H1431" s="77">
        <v>3.0000000000000001E-3</v>
      </c>
      <c r="I1431" s="78">
        <v>18.260000000000002</v>
      </c>
      <c r="J1431" s="78">
        <v>0.05</v>
      </c>
    </row>
    <row r="1432" spans="1:10" ht="24" customHeight="1">
      <c r="A1432" s="74" t="s">
        <v>628</v>
      </c>
      <c r="B1432" s="75" t="s">
        <v>1290</v>
      </c>
      <c r="C1432" s="74" t="s">
        <v>24</v>
      </c>
      <c r="D1432" s="74" t="s">
        <v>1291</v>
      </c>
      <c r="E1432" s="151" t="s">
        <v>631</v>
      </c>
      <c r="F1432" s="151"/>
      <c r="G1432" s="76" t="s">
        <v>655</v>
      </c>
      <c r="H1432" s="77">
        <v>0.01</v>
      </c>
      <c r="I1432" s="78">
        <v>175</v>
      </c>
      <c r="J1432" s="78">
        <v>1.75</v>
      </c>
    </row>
    <row r="1433" spans="1:10" ht="24" customHeight="1">
      <c r="A1433" s="74" t="s">
        <v>628</v>
      </c>
      <c r="B1433" s="75" t="s">
        <v>1292</v>
      </c>
      <c r="C1433" s="74" t="s">
        <v>24</v>
      </c>
      <c r="D1433" s="74" t="s">
        <v>1293</v>
      </c>
      <c r="E1433" s="151" t="s">
        <v>631</v>
      </c>
      <c r="F1433" s="151"/>
      <c r="G1433" s="76" t="s">
        <v>655</v>
      </c>
      <c r="H1433" s="77">
        <v>0.01</v>
      </c>
      <c r="I1433" s="78">
        <v>90</v>
      </c>
      <c r="J1433" s="78">
        <v>0.9</v>
      </c>
    </row>
    <row r="1434" spans="1:10" ht="24" customHeight="1">
      <c r="A1434" s="74" t="s">
        <v>628</v>
      </c>
      <c r="B1434" s="75" t="s">
        <v>1294</v>
      </c>
      <c r="C1434" s="74" t="s">
        <v>24</v>
      </c>
      <c r="D1434" s="74" t="s">
        <v>1295</v>
      </c>
      <c r="E1434" s="151" t="s">
        <v>631</v>
      </c>
      <c r="F1434" s="151"/>
      <c r="G1434" s="76" t="s">
        <v>638</v>
      </c>
      <c r="H1434" s="77">
        <v>2E-3</v>
      </c>
      <c r="I1434" s="78">
        <v>16.05</v>
      </c>
      <c r="J1434" s="78">
        <v>0.03</v>
      </c>
    </row>
    <row r="1435" spans="1:10" ht="24" customHeight="1">
      <c r="A1435" s="74" t="s">
        <v>628</v>
      </c>
      <c r="B1435" s="75" t="s">
        <v>1296</v>
      </c>
      <c r="C1435" s="74" t="s">
        <v>24</v>
      </c>
      <c r="D1435" s="74" t="s">
        <v>1297</v>
      </c>
      <c r="E1435" s="151" t="s">
        <v>631</v>
      </c>
      <c r="F1435" s="151"/>
      <c r="G1435" s="76" t="s">
        <v>986</v>
      </c>
      <c r="H1435" s="77">
        <v>0.01</v>
      </c>
      <c r="I1435" s="78">
        <v>15.7</v>
      </c>
      <c r="J1435" s="78">
        <v>0.15</v>
      </c>
    </row>
    <row r="1436" spans="1:10">
      <c r="A1436" s="79"/>
      <c r="B1436" s="79"/>
      <c r="C1436" s="79"/>
      <c r="D1436" s="79"/>
      <c r="E1436" s="79" t="s">
        <v>639</v>
      </c>
      <c r="F1436" s="80">
        <v>1.81</v>
      </c>
      <c r="G1436" s="79" t="s">
        <v>640</v>
      </c>
      <c r="H1436" s="80">
        <v>0</v>
      </c>
      <c r="I1436" s="79" t="s">
        <v>641</v>
      </c>
      <c r="J1436" s="80">
        <v>1.81</v>
      </c>
    </row>
    <row r="1437" spans="1:10">
      <c r="A1437" s="79"/>
      <c r="B1437" s="79"/>
      <c r="C1437" s="79"/>
      <c r="D1437" s="79"/>
      <c r="E1437" s="79" t="s">
        <v>642</v>
      </c>
      <c r="F1437" s="80">
        <v>1.6</v>
      </c>
      <c r="G1437" s="79"/>
      <c r="H1437" s="152" t="s">
        <v>643</v>
      </c>
      <c r="I1437" s="152"/>
      <c r="J1437" s="80">
        <v>7.16</v>
      </c>
    </row>
    <row r="1438" spans="1:10" ht="30" customHeight="1" thickBot="1">
      <c r="A1438" s="81"/>
      <c r="B1438" s="81"/>
      <c r="C1438" s="81"/>
      <c r="D1438" s="81"/>
      <c r="E1438" s="81"/>
      <c r="F1438" s="81"/>
      <c r="G1438" s="81" t="s">
        <v>644</v>
      </c>
      <c r="H1438" s="82">
        <v>49</v>
      </c>
      <c r="I1438" s="81" t="s">
        <v>645</v>
      </c>
      <c r="J1438" s="83">
        <v>350.84</v>
      </c>
    </row>
    <row r="1439" spans="1:10" ht="1.1499999999999999" customHeight="1" thickTop="1">
      <c r="A1439" s="84"/>
      <c r="B1439" s="84"/>
      <c r="C1439" s="84"/>
      <c r="D1439" s="84"/>
      <c r="E1439" s="84"/>
      <c r="F1439" s="84"/>
      <c r="G1439" s="84"/>
      <c r="H1439" s="84"/>
      <c r="I1439" s="84"/>
      <c r="J1439" s="84"/>
    </row>
    <row r="1440" spans="1:10" ht="24" customHeight="1">
      <c r="A1440" s="58" t="s">
        <v>425</v>
      </c>
      <c r="B1440" s="58"/>
      <c r="C1440" s="58"/>
      <c r="D1440" s="58" t="s">
        <v>426</v>
      </c>
      <c r="E1440" s="58"/>
      <c r="F1440" s="155"/>
      <c r="G1440" s="155"/>
      <c r="H1440" s="59"/>
      <c r="I1440" s="58"/>
      <c r="J1440" s="60">
        <v>48019.79</v>
      </c>
    </row>
    <row r="1441" spans="1:10" ht="18" customHeight="1">
      <c r="A1441" s="61" t="s">
        <v>427</v>
      </c>
      <c r="B1441" s="62" t="s">
        <v>4</v>
      </c>
      <c r="C1441" s="61" t="s">
        <v>5</v>
      </c>
      <c r="D1441" s="61" t="s">
        <v>6</v>
      </c>
      <c r="E1441" s="153" t="s">
        <v>615</v>
      </c>
      <c r="F1441" s="153"/>
      <c r="G1441" s="63" t="s">
        <v>7</v>
      </c>
      <c r="H1441" s="62" t="s">
        <v>8</v>
      </c>
      <c r="I1441" s="62" t="s">
        <v>9</v>
      </c>
      <c r="J1441" s="62" t="s">
        <v>11</v>
      </c>
    </row>
    <row r="1442" spans="1:10" ht="24" customHeight="1">
      <c r="A1442" s="64" t="s">
        <v>616</v>
      </c>
      <c r="B1442" s="65" t="s">
        <v>428</v>
      </c>
      <c r="C1442" s="64" t="s">
        <v>24</v>
      </c>
      <c r="D1442" s="64" t="s">
        <v>429</v>
      </c>
      <c r="E1442" s="156" t="s">
        <v>646</v>
      </c>
      <c r="F1442" s="156"/>
      <c r="G1442" s="66" t="s">
        <v>117</v>
      </c>
      <c r="H1442" s="67">
        <v>1</v>
      </c>
      <c r="I1442" s="68">
        <v>37276.660000000003</v>
      </c>
      <c r="J1442" s="68">
        <v>37276.660000000003</v>
      </c>
    </row>
    <row r="1443" spans="1:10" ht="25.9" customHeight="1">
      <c r="A1443" s="74" t="s">
        <v>628</v>
      </c>
      <c r="B1443" s="75" t="s">
        <v>1298</v>
      </c>
      <c r="C1443" s="74" t="s">
        <v>24</v>
      </c>
      <c r="D1443" s="74" t="s">
        <v>1299</v>
      </c>
      <c r="E1443" s="151" t="s">
        <v>631</v>
      </c>
      <c r="F1443" s="151"/>
      <c r="G1443" s="76" t="s">
        <v>60</v>
      </c>
      <c r="H1443" s="77">
        <v>4</v>
      </c>
      <c r="I1443" s="78">
        <v>626.02</v>
      </c>
      <c r="J1443" s="78">
        <v>2504.08</v>
      </c>
    </row>
    <row r="1444" spans="1:10" ht="24" customHeight="1">
      <c r="A1444" s="74" t="s">
        <v>628</v>
      </c>
      <c r="B1444" s="75" t="s">
        <v>1300</v>
      </c>
      <c r="C1444" s="74" t="s">
        <v>24</v>
      </c>
      <c r="D1444" s="74" t="s">
        <v>1301</v>
      </c>
      <c r="E1444" s="151" t="s">
        <v>631</v>
      </c>
      <c r="F1444" s="151"/>
      <c r="G1444" s="76" t="s">
        <v>35</v>
      </c>
      <c r="H1444" s="77">
        <v>50</v>
      </c>
      <c r="I1444" s="78">
        <v>282.52</v>
      </c>
      <c r="J1444" s="78">
        <v>14126</v>
      </c>
    </row>
    <row r="1445" spans="1:10" ht="24" customHeight="1">
      <c r="A1445" s="74" t="s">
        <v>628</v>
      </c>
      <c r="B1445" s="75" t="s">
        <v>1302</v>
      </c>
      <c r="C1445" s="74" t="s">
        <v>24</v>
      </c>
      <c r="D1445" s="74" t="s">
        <v>1303</v>
      </c>
      <c r="E1445" s="151" t="s">
        <v>631</v>
      </c>
      <c r="F1445" s="151"/>
      <c r="G1445" s="76" t="s">
        <v>117</v>
      </c>
      <c r="H1445" s="77">
        <v>1</v>
      </c>
      <c r="I1445" s="78">
        <v>1404.99</v>
      </c>
      <c r="J1445" s="78">
        <v>1404.99</v>
      </c>
    </row>
    <row r="1446" spans="1:10" ht="24" customHeight="1">
      <c r="A1446" s="74" t="s">
        <v>628</v>
      </c>
      <c r="B1446" s="75" t="s">
        <v>1304</v>
      </c>
      <c r="C1446" s="74" t="s">
        <v>24</v>
      </c>
      <c r="D1446" s="74" t="s">
        <v>1305</v>
      </c>
      <c r="E1446" s="151" t="s">
        <v>631</v>
      </c>
      <c r="F1446" s="151"/>
      <c r="G1446" s="76" t="s">
        <v>117</v>
      </c>
      <c r="H1446" s="77">
        <v>1</v>
      </c>
      <c r="I1446" s="78">
        <v>236.71</v>
      </c>
      <c r="J1446" s="78">
        <v>236.71</v>
      </c>
    </row>
    <row r="1447" spans="1:10" ht="24" customHeight="1">
      <c r="A1447" s="74" t="s">
        <v>628</v>
      </c>
      <c r="B1447" s="75" t="s">
        <v>1306</v>
      </c>
      <c r="C1447" s="74" t="s">
        <v>24</v>
      </c>
      <c r="D1447" s="74" t="s">
        <v>1307</v>
      </c>
      <c r="E1447" s="151" t="s">
        <v>631</v>
      </c>
      <c r="F1447" s="151"/>
      <c r="G1447" s="76" t="s">
        <v>35</v>
      </c>
      <c r="H1447" s="77">
        <v>3</v>
      </c>
      <c r="I1447" s="78">
        <v>1237.6600000000001</v>
      </c>
      <c r="J1447" s="78">
        <v>3712.98</v>
      </c>
    </row>
    <row r="1448" spans="1:10" ht="24" customHeight="1">
      <c r="A1448" s="74" t="s">
        <v>628</v>
      </c>
      <c r="B1448" s="75" t="s">
        <v>1308</v>
      </c>
      <c r="C1448" s="74" t="s">
        <v>24</v>
      </c>
      <c r="D1448" s="74" t="s">
        <v>1309</v>
      </c>
      <c r="E1448" s="151" t="s">
        <v>631</v>
      </c>
      <c r="F1448" s="151"/>
      <c r="G1448" s="76" t="s">
        <v>35</v>
      </c>
      <c r="H1448" s="77">
        <v>15</v>
      </c>
      <c r="I1448" s="78">
        <v>250.39</v>
      </c>
      <c r="J1448" s="78">
        <v>3755.85</v>
      </c>
    </row>
    <row r="1449" spans="1:10" ht="24" customHeight="1">
      <c r="A1449" s="74" t="s">
        <v>628</v>
      </c>
      <c r="B1449" s="75" t="s">
        <v>1310</v>
      </c>
      <c r="C1449" s="74" t="s">
        <v>24</v>
      </c>
      <c r="D1449" s="74" t="s">
        <v>1311</v>
      </c>
      <c r="E1449" s="151" t="s">
        <v>631</v>
      </c>
      <c r="F1449" s="151"/>
      <c r="G1449" s="76" t="s">
        <v>35</v>
      </c>
      <c r="H1449" s="77">
        <v>5</v>
      </c>
      <c r="I1449" s="78">
        <v>79.41</v>
      </c>
      <c r="J1449" s="78">
        <v>397.05</v>
      </c>
    </row>
    <row r="1450" spans="1:10" ht="24" customHeight="1">
      <c r="A1450" s="74" t="s">
        <v>628</v>
      </c>
      <c r="B1450" s="75" t="s">
        <v>1312</v>
      </c>
      <c r="C1450" s="74" t="s">
        <v>24</v>
      </c>
      <c r="D1450" s="74" t="s">
        <v>1313</v>
      </c>
      <c r="E1450" s="151" t="s">
        <v>631</v>
      </c>
      <c r="F1450" s="151"/>
      <c r="G1450" s="76" t="s">
        <v>117</v>
      </c>
      <c r="H1450" s="77">
        <v>1</v>
      </c>
      <c r="I1450" s="78">
        <v>247.94</v>
      </c>
      <c r="J1450" s="78">
        <v>247.94</v>
      </c>
    </row>
    <row r="1451" spans="1:10" ht="24" customHeight="1">
      <c r="A1451" s="74" t="s">
        <v>628</v>
      </c>
      <c r="B1451" s="75" t="s">
        <v>1314</v>
      </c>
      <c r="C1451" s="74" t="s">
        <v>24</v>
      </c>
      <c r="D1451" s="74" t="s">
        <v>1315</v>
      </c>
      <c r="E1451" s="151" t="s">
        <v>631</v>
      </c>
      <c r="F1451" s="151"/>
      <c r="G1451" s="76" t="s">
        <v>1316</v>
      </c>
      <c r="H1451" s="77">
        <v>24</v>
      </c>
      <c r="I1451" s="78">
        <v>18.02</v>
      </c>
      <c r="J1451" s="78">
        <v>432.48</v>
      </c>
    </row>
    <row r="1452" spans="1:10" ht="24" customHeight="1">
      <c r="A1452" s="74" t="s">
        <v>628</v>
      </c>
      <c r="B1452" s="75" t="s">
        <v>1317</v>
      </c>
      <c r="C1452" s="74" t="s">
        <v>24</v>
      </c>
      <c r="D1452" s="74" t="s">
        <v>1318</v>
      </c>
      <c r="E1452" s="151" t="s">
        <v>631</v>
      </c>
      <c r="F1452" s="151"/>
      <c r="G1452" s="76" t="s">
        <v>35</v>
      </c>
      <c r="H1452" s="77">
        <v>45</v>
      </c>
      <c r="I1452" s="78">
        <v>63.62</v>
      </c>
      <c r="J1452" s="78">
        <v>2862.9</v>
      </c>
    </row>
    <row r="1453" spans="1:10" ht="24" customHeight="1">
      <c r="A1453" s="74" t="s">
        <v>628</v>
      </c>
      <c r="B1453" s="75" t="s">
        <v>1319</v>
      </c>
      <c r="C1453" s="74" t="s">
        <v>24</v>
      </c>
      <c r="D1453" s="74" t="s">
        <v>1320</v>
      </c>
      <c r="E1453" s="151" t="s">
        <v>631</v>
      </c>
      <c r="F1453" s="151"/>
      <c r="G1453" s="76" t="s">
        <v>117</v>
      </c>
      <c r="H1453" s="77">
        <v>4</v>
      </c>
      <c r="I1453" s="78">
        <v>210.75</v>
      </c>
      <c r="J1453" s="78">
        <v>843</v>
      </c>
    </row>
    <row r="1454" spans="1:10" ht="25.9" customHeight="1">
      <c r="A1454" s="74" t="s">
        <v>628</v>
      </c>
      <c r="B1454" s="75" t="s">
        <v>1321</v>
      </c>
      <c r="C1454" s="74" t="s">
        <v>24</v>
      </c>
      <c r="D1454" s="74" t="s">
        <v>1322</v>
      </c>
      <c r="E1454" s="151" t="s">
        <v>631</v>
      </c>
      <c r="F1454" s="151"/>
      <c r="G1454" s="76" t="s">
        <v>35</v>
      </c>
      <c r="H1454" s="77">
        <v>12</v>
      </c>
      <c r="I1454" s="78">
        <v>22.35</v>
      </c>
      <c r="J1454" s="78">
        <v>268.2</v>
      </c>
    </row>
    <row r="1455" spans="1:10" ht="24" customHeight="1">
      <c r="A1455" s="74" t="s">
        <v>628</v>
      </c>
      <c r="B1455" s="75" t="s">
        <v>1323</v>
      </c>
      <c r="C1455" s="74" t="s">
        <v>24</v>
      </c>
      <c r="D1455" s="74" t="s">
        <v>1324</v>
      </c>
      <c r="E1455" s="151" t="s">
        <v>631</v>
      </c>
      <c r="F1455" s="151"/>
      <c r="G1455" s="76" t="s">
        <v>117</v>
      </c>
      <c r="H1455" s="77">
        <v>1</v>
      </c>
      <c r="I1455" s="78">
        <v>1511.88</v>
      </c>
      <c r="J1455" s="78">
        <v>1511.88</v>
      </c>
    </row>
    <row r="1456" spans="1:10" ht="24" customHeight="1">
      <c r="A1456" s="74" t="s">
        <v>628</v>
      </c>
      <c r="B1456" s="75" t="s">
        <v>1325</v>
      </c>
      <c r="C1456" s="74" t="s">
        <v>24</v>
      </c>
      <c r="D1456" s="74" t="s">
        <v>1326</v>
      </c>
      <c r="E1456" s="151" t="s">
        <v>631</v>
      </c>
      <c r="F1456" s="151"/>
      <c r="G1456" s="76" t="s">
        <v>1316</v>
      </c>
      <c r="H1456" s="77">
        <v>24</v>
      </c>
      <c r="I1456" s="78">
        <v>60.31</v>
      </c>
      <c r="J1456" s="78">
        <v>1447.44</v>
      </c>
    </row>
    <row r="1457" spans="1:10" ht="24" customHeight="1">
      <c r="A1457" s="74" t="s">
        <v>628</v>
      </c>
      <c r="B1457" s="75" t="s">
        <v>1327</v>
      </c>
      <c r="C1457" s="74" t="s">
        <v>24</v>
      </c>
      <c r="D1457" s="74" t="s">
        <v>1328</v>
      </c>
      <c r="E1457" s="151" t="s">
        <v>631</v>
      </c>
      <c r="F1457" s="151"/>
      <c r="G1457" s="76" t="s">
        <v>117</v>
      </c>
      <c r="H1457" s="77">
        <v>1</v>
      </c>
      <c r="I1457" s="78">
        <v>745.24</v>
      </c>
      <c r="J1457" s="78">
        <v>745.24</v>
      </c>
    </row>
    <row r="1458" spans="1:10" ht="24" customHeight="1">
      <c r="A1458" s="74" t="s">
        <v>628</v>
      </c>
      <c r="B1458" s="75" t="s">
        <v>1329</v>
      </c>
      <c r="C1458" s="74" t="s">
        <v>24</v>
      </c>
      <c r="D1458" s="74" t="s">
        <v>1330</v>
      </c>
      <c r="E1458" s="151" t="s">
        <v>631</v>
      </c>
      <c r="F1458" s="151"/>
      <c r="G1458" s="76" t="s">
        <v>117</v>
      </c>
      <c r="H1458" s="77">
        <v>1</v>
      </c>
      <c r="I1458" s="78">
        <v>149.82</v>
      </c>
      <c r="J1458" s="78">
        <v>149.82</v>
      </c>
    </row>
    <row r="1459" spans="1:10" ht="25.9" customHeight="1">
      <c r="A1459" s="74" t="s">
        <v>628</v>
      </c>
      <c r="B1459" s="75" t="s">
        <v>1331</v>
      </c>
      <c r="C1459" s="74" t="s">
        <v>24</v>
      </c>
      <c r="D1459" s="74" t="s">
        <v>1332</v>
      </c>
      <c r="E1459" s="151" t="s">
        <v>631</v>
      </c>
      <c r="F1459" s="151"/>
      <c r="G1459" s="76" t="s">
        <v>117</v>
      </c>
      <c r="H1459" s="77">
        <v>1</v>
      </c>
      <c r="I1459" s="78">
        <v>950.23</v>
      </c>
      <c r="J1459" s="78">
        <v>950.23</v>
      </c>
    </row>
    <row r="1460" spans="1:10" ht="24" customHeight="1">
      <c r="A1460" s="74" t="s">
        <v>628</v>
      </c>
      <c r="B1460" s="75" t="s">
        <v>1333</v>
      </c>
      <c r="C1460" s="74" t="s">
        <v>24</v>
      </c>
      <c r="D1460" s="74" t="s">
        <v>1334</v>
      </c>
      <c r="E1460" s="151" t="s">
        <v>631</v>
      </c>
      <c r="F1460" s="151"/>
      <c r="G1460" s="76" t="s">
        <v>117</v>
      </c>
      <c r="H1460" s="77">
        <v>1</v>
      </c>
      <c r="I1460" s="78">
        <v>1679.87</v>
      </c>
      <c r="J1460" s="78">
        <v>1679.87</v>
      </c>
    </row>
    <row r="1461" spans="1:10">
      <c r="A1461" s="79"/>
      <c r="B1461" s="79"/>
      <c r="C1461" s="79"/>
      <c r="D1461" s="79"/>
      <c r="E1461" s="79" t="s">
        <v>639</v>
      </c>
      <c r="F1461" s="80">
        <v>0</v>
      </c>
      <c r="G1461" s="79" t="s">
        <v>640</v>
      </c>
      <c r="H1461" s="80">
        <v>0</v>
      </c>
      <c r="I1461" s="79" t="s">
        <v>641</v>
      </c>
      <c r="J1461" s="80">
        <v>0</v>
      </c>
    </row>
    <row r="1462" spans="1:10">
      <c r="A1462" s="79"/>
      <c r="B1462" s="79"/>
      <c r="C1462" s="79"/>
      <c r="D1462" s="79"/>
      <c r="E1462" s="79" t="s">
        <v>642</v>
      </c>
      <c r="F1462" s="80">
        <v>10743.13</v>
      </c>
      <c r="G1462" s="79"/>
      <c r="H1462" s="152" t="s">
        <v>643</v>
      </c>
      <c r="I1462" s="152"/>
      <c r="J1462" s="80">
        <v>48019.79</v>
      </c>
    </row>
    <row r="1463" spans="1:10" ht="30" customHeight="1" thickBot="1">
      <c r="A1463" s="81"/>
      <c r="B1463" s="81"/>
      <c r="C1463" s="81"/>
      <c r="D1463" s="81"/>
      <c r="E1463" s="81"/>
      <c r="F1463" s="81"/>
      <c r="G1463" s="81" t="s">
        <v>644</v>
      </c>
      <c r="H1463" s="82">
        <v>1</v>
      </c>
      <c r="I1463" s="81" t="s">
        <v>645</v>
      </c>
      <c r="J1463" s="83">
        <v>48019.79</v>
      </c>
    </row>
    <row r="1464" spans="1:10" ht="1.1499999999999999" customHeight="1" thickTop="1">
      <c r="A1464" s="84"/>
      <c r="B1464" s="84"/>
      <c r="C1464" s="84"/>
      <c r="D1464" s="84"/>
      <c r="E1464" s="84"/>
      <c r="F1464" s="84"/>
      <c r="G1464" s="84"/>
      <c r="H1464" s="84"/>
      <c r="I1464" s="84"/>
      <c r="J1464" s="84"/>
    </row>
    <row r="1465" spans="1:10" ht="24" customHeight="1">
      <c r="A1465" s="58" t="s">
        <v>430</v>
      </c>
      <c r="B1465" s="58"/>
      <c r="C1465" s="58"/>
      <c r="D1465" s="58" t="s">
        <v>431</v>
      </c>
      <c r="E1465" s="58"/>
      <c r="F1465" s="155"/>
      <c r="G1465" s="155"/>
      <c r="H1465" s="59"/>
      <c r="I1465" s="58"/>
      <c r="J1465" s="60">
        <v>6744.9</v>
      </c>
    </row>
    <row r="1466" spans="1:10" ht="18" customHeight="1">
      <c r="A1466" s="61" t="s">
        <v>432</v>
      </c>
      <c r="B1466" s="62" t="s">
        <v>4</v>
      </c>
      <c r="C1466" s="61" t="s">
        <v>5</v>
      </c>
      <c r="D1466" s="61" t="s">
        <v>6</v>
      </c>
      <c r="E1466" s="153" t="s">
        <v>615</v>
      </c>
      <c r="F1466" s="153"/>
      <c r="G1466" s="63" t="s">
        <v>7</v>
      </c>
      <c r="H1466" s="62" t="s">
        <v>8</v>
      </c>
      <c r="I1466" s="62" t="s">
        <v>9</v>
      </c>
      <c r="J1466" s="62" t="s">
        <v>11</v>
      </c>
    </row>
    <row r="1467" spans="1:10" ht="24" customHeight="1">
      <c r="A1467" s="64" t="s">
        <v>616</v>
      </c>
      <c r="B1467" s="65" t="s">
        <v>433</v>
      </c>
      <c r="C1467" s="64" t="s">
        <v>24</v>
      </c>
      <c r="D1467" s="64" t="s">
        <v>434</v>
      </c>
      <c r="E1467" s="156" t="s">
        <v>646</v>
      </c>
      <c r="F1467" s="156"/>
      <c r="G1467" s="66" t="s">
        <v>117</v>
      </c>
      <c r="H1467" s="67">
        <v>1</v>
      </c>
      <c r="I1467" s="68">
        <v>3722.07</v>
      </c>
      <c r="J1467" s="68">
        <v>3722.07</v>
      </c>
    </row>
    <row r="1468" spans="1:10" ht="25.9" customHeight="1">
      <c r="A1468" s="69" t="s">
        <v>618</v>
      </c>
      <c r="B1468" s="70" t="s">
        <v>1068</v>
      </c>
      <c r="C1468" s="69" t="s">
        <v>24</v>
      </c>
      <c r="D1468" s="69" t="s">
        <v>1069</v>
      </c>
      <c r="E1468" s="150" t="s">
        <v>646</v>
      </c>
      <c r="F1468" s="150"/>
      <c r="G1468" s="71" t="s">
        <v>622</v>
      </c>
      <c r="H1468" s="72">
        <v>4</v>
      </c>
      <c r="I1468" s="73">
        <v>19.149999999999999</v>
      </c>
      <c r="J1468" s="73">
        <v>76.599999999999994</v>
      </c>
    </row>
    <row r="1469" spans="1:10" ht="24" customHeight="1">
      <c r="A1469" s="69" t="s">
        <v>618</v>
      </c>
      <c r="B1469" s="70" t="s">
        <v>877</v>
      </c>
      <c r="C1469" s="69" t="s">
        <v>24</v>
      </c>
      <c r="D1469" s="69" t="s">
        <v>878</v>
      </c>
      <c r="E1469" s="150" t="s">
        <v>646</v>
      </c>
      <c r="F1469" s="150"/>
      <c r="G1469" s="71" t="s">
        <v>622</v>
      </c>
      <c r="H1469" s="72">
        <v>4</v>
      </c>
      <c r="I1469" s="73">
        <v>24.88</v>
      </c>
      <c r="J1469" s="73">
        <v>99.52</v>
      </c>
    </row>
    <row r="1470" spans="1:10" ht="25.9" customHeight="1">
      <c r="A1470" s="69" t="s">
        <v>618</v>
      </c>
      <c r="B1470" s="70" t="s">
        <v>1066</v>
      </c>
      <c r="C1470" s="69" t="s">
        <v>24</v>
      </c>
      <c r="D1470" s="69" t="s">
        <v>1067</v>
      </c>
      <c r="E1470" s="150" t="s">
        <v>646</v>
      </c>
      <c r="F1470" s="150"/>
      <c r="G1470" s="71" t="s">
        <v>622</v>
      </c>
      <c r="H1470" s="72">
        <v>4</v>
      </c>
      <c r="I1470" s="73">
        <v>23.87</v>
      </c>
      <c r="J1470" s="73">
        <v>95.48</v>
      </c>
    </row>
    <row r="1471" spans="1:10" ht="24" customHeight="1">
      <c r="A1471" s="74" t="s">
        <v>628</v>
      </c>
      <c r="B1471" s="75" t="s">
        <v>1335</v>
      </c>
      <c r="C1471" s="74" t="s">
        <v>24</v>
      </c>
      <c r="D1471" s="74" t="s">
        <v>434</v>
      </c>
      <c r="E1471" s="151" t="s">
        <v>631</v>
      </c>
      <c r="F1471" s="151"/>
      <c r="G1471" s="76" t="s">
        <v>117</v>
      </c>
      <c r="H1471" s="77">
        <v>1</v>
      </c>
      <c r="I1471" s="78">
        <v>3450.47</v>
      </c>
      <c r="J1471" s="78">
        <v>3450.47</v>
      </c>
    </row>
    <row r="1472" spans="1:10">
      <c r="A1472" s="79"/>
      <c r="B1472" s="79"/>
      <c r="C1472" s="79"/>
      <c r="D1472" s="79"/>
      <c r="E1472" s="79" t="s">
        <v>639</v>
      </c>
      <c r="F1472" s="80">
        <v>188.04</v>
      </c>
      <c r="G1472" s="79" t="s">
        <v>640</v>
      </c>
      <c r="H1472" s="80">
        <v>0</v>
      </c>
      <c r="I1472" s="79" t="s">
        <v>641</v>
      </c>
      <c r="J1472" s="80">
        <v>188.04</v>
      </c>
    </row>
    <row r="1473" spans="1:10">
      <c r="A1473" s="79"/>
      <c r="B1473" s="79"/>
      <c r="C1473" s="79"/>
      <c r="D1473" s="79"/>
      <c r="E1473" s="79" t="s">
        <v>642</v>
      </c>
      <c r="F1473" s="80">
        <v>1072.7</v>
      </c>
      <c r="G1473" s="79"/>
      <c r="H1473" s="152" t="s">
        <v>643</v>
      </c>
      <c r="I1473" s="152"/>
      <c r="J1473" s="80">
        <v>4794.7700000000004</v>
      </c>
    </row>
    <row r="1474" spans="1:10" ht="30" customHeight="1" thickBot="1">
      <c r="A1474" s="81"/>
      <c r="B1474" s="81"/>
      <c r="C1474" s="81"/>
      <c r="D1474" s="81"/>
      <c r="E1474" s="81"/>
      <c r="F1474" s="81"/>
      <c r="G1474" s="81" t="s">
        <v>644</v>
      </c>
      <c r="H1474" s="82">
        <v>1</v>
      </c>
      <c r="I1474" s="81" t="s">
        <v>645</v>
      </c>
      <c r="J1474" s="83">
        <v>4794.7700000000004</v>
      </c>
    </row>
    <row r="1475" spans="1:10" ht="1.1499999999999999" customHeight="1" thickTop="1">
      <c r="A1475" s="84"/>
      <c r="B1475" s="84"/>
      <c r="C1475" s="84"/>
      <c r="D1475" s="84"/>
      <c r="E1475" s="84"/>
      <c r="F1475" s="84"/>
      <c r="G1475" s="84"/>
      <c r="H1475" s="84"/>
      <c r="I1475" s="84"/>
      <c r="J1475" s="84"/>
    </row>
    <row r="1476" spans="1:10" ht="18" customHeight="1">
      <c r="A1476" s="61" t="s">
        <v>435</v>
      </c>
      <c r="B1476" s="62" t="s">
        <v>4</v>
      </c>
      <c r="C1476" s="61" t="s">
        <v>5</v>
      </c>
      <c r="D1476" s="61" t="s">
        <v>6</v>
      </c>
      <c r="E1476" s="153" t="s">
        <v>615</v>
      </c>
      <c r="F1476" s="153"/>
      <c r="G1476" s="63" t="s">
        <v>7</v>
      </c>
      <c r="H1476" s="62" t="s">
        <v>8</v>
      </c>
      <c r="I1476" s="62" t="s">
        <v>9</v>
      </c>
      <c r="J1476" s="62" t="s">
        <v>11</v>
      </c>
    </row>
    <row r="1477" spans="1:10" ht="24" customHeight="1">
      <c r="A1477" s="64" t="s">
        <v>616</v>
      </c>
      <c r="B1477" s="65" t="s">
        <v>436</v>
      </c>
      <c r="C1477" s="64" t="s">
        <v>24</v>
      </c>
      <c r="D1477" s="64" t="s">
        <v>437</v>
      </c>
      <c r="E1477" s="156" t="s">
        <v>646</v>
      </c>
      <c r="F1477" s="156"/>
      <c r="G1477" s="66" t="s">
        <v>117</v>
      </c>
      <c r="H1477" s="67">
        <v>1</v>
      </c>
      <c r="I1477" s="68">
        <v>12.81</v>
      </c>
      <c r="J1477" s="68">
        <v>12.81</v>
      </c>
    </row>
    <row r="1478" spans="1:10" ht="25.9" customHeight="1">
      <c r="A1478" s="69" t="s">
        <v>618</v>
      </c>
      <c r="B1478" s="70" t="s">
        <v>875</v>
      </c>
      <c r="C1478" s="69" t="s">
        <v>24</v>
      </c>
      <c r="D1478" s="69" t="s">
        <v>876</v>
      </c>
      <c r="E1478" s="150" t="s">
        <v>646</v>
      </c>
      <c r="F1478" s="150"/>
      <c r="G1478" s="71" t="s">
        <v>622</v>
      </c>
      <c r="H1478" s="72">
        <v>0.05</v>
      </c>
      <c r="I1478" s="73">
        <v>20.059999999999999</v>
      </c>
      <c r="J1478" s="73">
        <v>1</v>
      </c>
    </row>
    <row r="1479" spans="1:10" ht="24" customHeight="1">
      <c r="A1479" s="69" t="s">
        <v>618</v>
      </c>
      <c r="B1479" s="70" t="s">
        <v>877</v>
      </c>
      <c r="C1479" s="69" t="s">
        <v>24</v>
      </c>
      <c r="D1479" s="69" t="s">
        <v>878</v>
      </c>
      <c r="E1479" s="150" t="s">
        <v>646</v>
      </c>
      <c r="F1479" s="150"/>
      <c r="G1479" s="71" t="s">
        <v>622</v>
      </c>
      <c r="H1479" s="72">
        <v>0.1</v>
      </c>
      <c r="I1479" s="73">
        <v>24.88</v>
      </c>
      <c r="J1479" s="73">
        <v>2.48</v>
      </c>
    </row>
    <row r="1480" spans="1:10" ht="24" customHeight="1">
      <c r="A1480" s="74" t="s">
        <v>628</v>
      </c>
      <c r="B1480" s="75" t="s">
        <v>1336</v>
      </c>
      <c r="C1480" s="74" t="s">
        <v>24</v>
      </c>
      <c r="D1480" s="74" t="s">
        <v>437</v>
      </c>
      <c r="E1480" s="151" t="s">
        <v>631</v>
      </c>
      <c r="F1480" s="151"/>
      <c r="G1480" s="76" t="s">
        <v>117</v>
      </c>
      <c r="H1480" s="77">
        <v>1</v>
      </c>
      <c r="I1480" s="78">
        <v>9.33</v>
      </c>
      <c r="J1480" s="78">
        <v>9.33</v>
      </c>
    </row>
    <row r="1481" spans="1:10">
      <c r="A1481" s="79"/>
      <c r="B1481" s="79"/>
      <c r="C1481" s="79"/>
      <c r="D1481" s="79"/>
      <c r="E1481" s="79" t="s">
        <v>639</v>
      </c>
      <c r="F1481" s="80">
        <v>2.37</v>
      </c>
      <c r="G1481" s="79" t="s">
        <v>640</v>
      </c>
      <c r="H1481" s="80">
        <v>0</v>
      </c>
      <c r="I1481" s="79" t="s">
        <v>641</v>
      </c>
      <c r="J1481" s="80">
        <v>2.37</v>
      </c>
    </row>
    <row r="1482" spans="1:10">
      <c r="A1482" s="79"/>
      <c r="B1482" s="79"/>
      <c r="C1482" s="79"/>
      <c r="D1482" s="79"/>
      <c r="E1482" s="79" t="s">
        <v>642</v>
      </c>
      <c r="F1482" s="80">
        <v>3.69</v>
      </c>
      <c r="G1482" s="79"/>
      <c r="H1482" s="152" t="s">
        <v>643</v>
      </c>
      <c r="I1482" s="152"/>
      <c r="J1482" s="80">
        <v>16.5</v>
      </c>
    </row>
    <row r="1483" spans="1:10" ht="30" customHeight="1" thickBot="1">
      <c r="A1483" s="81"/>
      <c r="B1483" s="81"/>
      <c r="C1483" s="81"/>
      <c r="D1483" s="81"/>
      <c r="E1483" s="81"/>
      <c r="F1483" s="81"/>
      <c r="G1483" s="81" t="s">
        <v>644</v>
      </c>
      <c r="H1483" s="82">
        <v>12</v>
      </c>
      <c r="I1483" s="81" t="s">
        <v>645</v>
      </c>
      <c r="J1483" s="83">
        <v>198</v>
      </c>
    </row>
    <row r="1484" spans="1:10" ht="1.1499999999999999" customHeight="1" thickTop="1">
      <c r="A1484" s="84"/>
      <c r="B1484" s="84"/>
      <c r="C1484" s="84"/>
      <c r="D1484" s="84"/>
      <c r="E1484" s="84"/>
      <c r="F1484" s="84"/>
      <c r="G1484" s="84"/>
      <c r="H1484" s="84"/>
      <c r="I1484" s="84"/>
      <c r="J1484" s="84"/>
    </row>
    <row r="1485" spans="1:10" ht="18" customHeight="1">
      <c r="A1485" s="61" t="s">
        <v>438</v>
      </c>
      <c r="B1485" s="62" t="s">
        <v>4</v>
      </c>
      <c r="C1485" s="61" t="s">
        <v>5</v>
      </c>
      <c r="D1485" s="61" t="s">
        <v>6</v>
      </c>
      <c r="E1485" s="153" t="s">
        <v>615</v>
      </c>
      <c r="F1485" s="153"/>
      <c r="G1485" s="63" t="s">
        <v>7</v>
      </c>
      <c r="H1485" s="62" t="s">
        <v>8</v>
      </c>
      <c r="I1485" s="62" t="s">
        <v>9</v>
      </c>
      <c r="J1485" s="62" t="s">
        <v>11</v>
      </c>
    </row>
    <row r="1486" spans="1:10" ht="52.15" customHeight="1">
      <c r="A1486" s="64" t="s">
        <v>616</v>
      </c>
      <c r="B1486" s="65" t="s">
        <v>439</v>
      </c>
      <c r="C1486" s="64" t="s">
        <v>17</v>
      </c>
      <c r="D1486" s="64" t="s">
        <v>440</v>
      </c>
      <c r="E1486" s="156" t="s">
        <v>1049</v>
      </c>
      <c r="F1486" s="156"/>
      <c r="G1486" s="66" t="s">
        <v>117</v>
      </c>
      <c r="H1486" s="67">
        <v>1</v>
      </c>
      <c r="I1486" s="68">
        <v>95.85</v>
      </c>
      <c r="J1486" s="68">
        <v>95.85</v>
      </c>
    </row>
    <row r="1487" spans="1:10" ht="25.9" customHeight="1">
      <c r="A1487" s="69" t="s">
        <v>618</v>
      </c>
      <c r="B1487" s="70" t="s">
        <v>1131</v>
      </c>
      <c r="C1487" s="69" t="s">
        <v>17</v>
      </c>
      <c r="D1487" s="69" t="s">
        <v>1132</v>
      </c>
      <c r="E1487" s="150" t="s">
        <v>621</v>
      </c>
      <c r="F1487" s="150"/>
      <c r="G1487" s="71" t="s">
        <v>622</v>
      </c>
      <c r="H1487" s="72">
        <v>0.58199999999999996</v>
      </c>
      <c r="I1487" s="73">
        <v>19.09</v>
      </c>
      <c r="J1487" s="73">
        <v>11.11</v>
      </c>
    </row>
    <row r="1488" spans="1:10" ht="25.9" customHeight="1">
      <c r="A1488" s="69" t="s">
        <v>618</v>
      </c>
      <c r="B1488" s="70" t="s">
        <v>1050</v>
      </c>
      <c r="C1488" s="69" t="s">
        <v>17</v>
      </c>
      <c r="D1488" s="69" t="s">
        <v>1051</v>
      </c>
      <c r="E1488" s="150" t="s">
        <v>621</v>
      </c>
      <c r="F1488" s="150"/>
      <c r="G1488" s="71" t="s">
        <v>622</v>
      </c>
      <c r="H1488" s="72">
        <v>0.58199999999999996</v>
      </c>
      <c r="I1488" s="73">
        <v>23.22</v>
      </c>
      <c r="J1488" s="73">
        <v>13.51</v>
      </c>
    </row>
    <row r="1489" spans="1:10" ht="24" customHeight="1">
      <c r="A1489" s="74" t="s">
        <v>628</v>
      </c>
      <c r="B1489" s="75" t="s">
        <v>1133</v>
      </c>
      <c r="C1489" s="74" t="s">
        <v>17</v>
      </c>
      <c r="D1489" s="74" t="s">
        <v>1134</v>
      </c>
      <c r="E1489" s="151" t="s">
        <v>631</v>
      </c>
      <c r="F1489" s="151"/>
      <c r="G1489" s="76" t="s">
        <v>117</v>
      </c>
      <c r="H1489" s="77">
        <v>1.9E-2</v>
      </c>
      <c r="I1489" s="78">
        <v>11.61</v>
      </c>
      <c r="J1489" s="78">
        <v>0.22</v>
      </c>
    </row>
    <row r="1490" spans="1:10" ht="24" customHeight="1">
      <c r="A1490" s="74" t="s">
        <v>628</v>
      </c>
      <c r="B1490" s="75" t="s">
        <v>1337</v>
      </c>
      <c r="C1490" s="74" t="s">
        <v>17</v>
      </c>
      <c r="D1490" s="74" t="s">
        <v>1338</v>
      </c>
      <c r="E1490" s="151" t="s">
        <v>631</v>
      </c>
      <c r="F1490" s="151"/>
      <c r="G1490" s="76" t="s">
        <v>602</v>
      </c>
      <c r="H1490" s="77">
        <v>5.0000000000000001E-3</v>
      </c>
      <c r="I1490" s="78">
        <v>39.020000000000003</v>
      </c>
      <c r="J1490" s="78">
        <v>0.19</v>
      </c>
    </row>
    <row r="1491" spans="1:10" ht="25.9" customHeight="1">
      <c r="A1491" s="74" t="s">
        <v>628</v>
      </c>
      <c r="B1491" s="75" t="s">
        <v>1339</v>
      </c>
      <c r="C1491" s="74" t="s">
        <v>17</v>
      </c>
      <c r="D1491" s="74" t="s">
        <v>1340</v>
      </c>
      <c r="E1491" s="151" t="s">
        <v>631</v>
      </c>
      <c r="F1491" s="151"/>
      <c r="G1491" s="76" t="s">
        <v>117</v>
      </c>
      <c r="H1491" s="77">
        <v>1</v>
      </c>
      <c r="I1491" s="78">
        <v>70.819999999999993</v>
      </c>
      <c r="J1491" s="78">
        <v>70.819999999999993</v>
      </c>
    </row>
    <row r="1492" spans="1:10">
      <c r="A1492" s="79"/>
      <c r="B1492" s="79"/>
      <c r="C1492" s="79"/>
      <c r="D1492" s="79"/>
      <c r="E1492" s="79" t="s">
        <v>639</v>
      </c>
      <c r="F1492" s="80">
        <v>16.77</v>
      </c>
      <c r="G1492" s="79" t="s">
        <v>640</v>
      </c>
      <c r="H1492" s="80">
        <v>0</v>
      </c>
      <c r="I1492" s="79" t="s">
        <v>641</v>
      </c>
      <c r="J1492" s="80">
        <v>16.77</v>
      </c>
    </row>
    <row r="1493" spans="1:10">
      <c r="A1493" s="79"/>
      <c r="B1493" s="79"/>
      <c r="C1493" s="79"/>
      <c r="D1493" s="79"/>
      <c r="E1493" s="79" t="s">
        <v>642</v>
      </c>
      <c r="F1493" s="80">
        <v>27.62</v>
      </c>
      <c r="G1493" s="79"/>
      <c r="H1493" s="152" t="s">
        <v>643</v>
      </c>
      <c r="I1493" s="152"/>
      <c r="J1493" s="80">
        <v>123.47</v>
      </c>
    </row>
    <row r="1494" spans="1:10" ht="30" customHeight="1" thickBot="1">
      <c r="A1494" s="81"/>
      <c r="B1494" s="81"/>
      <c r="C1494" s="81"/>
      <c r="D1494" s="81"/>
      <c r="E1494" s="81"/>
      <c r="F1494" s="81"/>
      <c r="G1494" s="81" t="s">
        <v>644</v>
      </c>
      <c r="H1494" s="82">
        <v>1</v>
      </c>
      <c r="I1494" s="81" t="s">
        <v>645</v>
      </c>
      <c r="J1494" s="83">
        <v>123.47</v>
      </c>
    </row>
    <row r="1495" spans="1:10" ht="1.1499999999999999" customHeight="1" thickTop="1">
      <c r="A1495" s="84"/>
      <c r="B1495" s="84"/>
      <c r="C1495" s="84"/>
      <c r="D1495" s="84"/>
      <c r="E1495" s="84"/>
      <c r="F1495" s="84"/>
      <c r="G1495" s="84"/>
      <c r="H1495" s="84"/>
      <c r="I1495" s="84"/>
      <c r="J1495" s="84"/>
    </row>
    <row r="1496" spans="1:10" ht="18" customHeight="1">
      <c r="A1496" s="61" t="s">
        <v>441</v>
      </c>
      <c r="B1496" s="62" t="s">
        <v>4</v>
      </c>
      <c r="C1496" s="61" t="s">
        <v>5</v>
      </c>
      <c r="D1496" s="61" t="s">
        <v>6</v>
      </c>
      <c r="E1496" s="153" t="s">
        <v>615</v>
      </c>
      <c r="F1496" s="153"/>
      <c r="G1496" s="63" t="s">
        <v>7</v>
      </c>
      <c r="H1496" s="62" t="s">
        <v>8</v>
      </c>
      <c r="I1496" s="62" t="s">
        <v>9</v>
      </c>
      <c r="J1496" s="62" t="s">
        <v>11</v>
      </c>
    </row>
    <row r="1497" spans="1:10" ht="24" customHeight="1">
      <c r="A1497" s="64" t="s">
        <v>616</v>
      </c>
      <c r="B1497" s="65" t="s">
        <v>442</v>
      </c>
      <c r="C1497" s="64" t="s">
        <v>24</v>
      </c>
      <c r="D1497" s="64" t="s">
        <v>443</v>
      </c>
      <c r="E1497" s="156" t="s">
        <v>646</v>
      </c>
      <c r="F1497" s="156"/>
      <c r="G1497" s="66" t="s">
        <v>117</v>
      </c>
      <c r="H1497" s="67">
        <v>1</v>
      </c>
      <c r="I1497" s="68">
        <v>95.1</v>
      </c>
      <c r="J1497" s="68">
        <v>95.1</v>
      </c>
    </row>
    <row r="1498" spans="1:10" ht="25.9" customHeight="1">
      <c r="A1498" s="69" t="s">
        <v>618</v>
      </c>
      <c r="B1498" s="70" t="s">
        <v>875</v>
      </c>
      <c r="C1498" s="69" t="s">
        <v>24</v>
      </c>
      <c r="D1498" s="69" t="s">
        <v>876</v>
      </c>
      <c r="E1498" s="150" t="s">
        <v>646</v>
      </c>
      <c r="F1498" s="150"/>
      <c r="G1498" s="71" t="s">
        <v>622</v>
      </c>
      <c r="H1498" s="72">
        <v>0.2</v>
      </c>
      <c r="I1498" s="73">
        <v>20.059999999999999</v>
      </c>
      <c r="J1498" s="73">
        <v>4.01</v>
      </c>
    </row>
    <row r="1499" spans="1:10" ht="24" customHeight="1">
      <c r="A1499" s="69" t="s">
        <v>618</v>
      </c>
      <c r="B1499" s="70" t="s">
        <v>877</v>
      </c>
      <c r="C1499" s="69" t="s">
        <v>24</v>
      </c>
      <c r="D1499" s="69" t="s">
        <v>878</v>
      </c>
      <c r="E1499" s="150" t="s">
        <v>646</v>
      </c>
      <c r="F1499" s="150"/>
      <c r="G1499" s="71" t="s">
        <v>622</v>
      </c>
      <c r="H1499" s="72">
        <v>0.4</v>
      </c>
      <c r="I1499" s="73">
        <v>24.88</v>
      </c>
      <c r="J1499" s="73">
        <v>9.9499999999999993</v>
      </c>
    </row>
    <row r="1500" spans="1:10" ht="24" customHeight="1">
      <c r="A1500" s="74" t="s">
        <v>628</v>
      </c>
      <c r="B1500" s="75" t="s">
        <v>1341</v>
      </c>
      <c r="C1500" s="74" t="s">
        <v>24</v>
      </c>
      <c r="D1500" s="74" t="s">
        <v>1342</v>
      </c>
      <c r="E1500" s="151" t="s">
        <v>631</v>
      </c>
      <c r="F1500" s="151"/>
      <c r="G1500" s="76" t="s">
        <v>117</v>
      </c>
      <c r="H1500" s="77">
        <v>1</v>
      </c>
      <c r="I1500" s="78">
        <v>81.14</v>
      </c>
      <c r="J1500" s="78">
        <v>81.14</v>
      </c>
    </row>
    <row r="1501" spans="1:10">
      <c r="A1501" s="79"/>
      <c r="B1501" s="79"/>
      <c r="C1501" s="79"/>
      <c r="D1501" s="79"/>
      <c r="E1501" s="79" t="s">
        <v>639</v>
      </c>
      <c r="F1501" s="80">
        <v>9.51</v>
      </c>
      <c r="G1501" s="79" t="s">
        <v>640</v>
      </c>
      <c r="H1501" s="80">
        <v>0</v>
      </c>
      <c r="I1501" s="79" t="s">
        <v>641</v>
      </c>
      <c r="J1501" s="80">
        <v>9.51</v>
      </c>
    </row>
    <row r="1502" spans="1:10">
      <c r="A1502" s="79"/>
      <c r="B1502" s="79"/>
      <c r="C1502" s="79"/>
      <c r="D1502" s="79"/>
      <c r="E1502" s="79" t="s">
        <v>642</v>
      </c>
      <c r="F1502" s="80">
        <v>27.4</v>
      </c>
      <c r="G1502" s="79"/>
      <c r="H1502" s="152" t="s">
        <v>643</v>
      </c>
      <c r="I1502" s="152"/>
      <c r="J1502" s="80">
        <v>122.5</v>
      </c>
    </row>
    <row r="1503" spans="1:10" ht="30" customHeight="1" thickBot="1">
      <c r="A1503" s="81"/>
      <c r="B1503" s="81"/>
      <c r="C1503" s="81"/>
      <c r="D1503" s="81"/>
      <c r="E1503" s="81"/>
      <c r="F1503" s="81"/>
      <c r="G1503" s="81" t="s">
        <v>644</v>
      </c>
      <c r="H1503" s="82">
        <v>1</v>
      </c>
      <c r="I1503" s="81" t="s">
        <v>645</v>
      </c>
      <c r="J1503" s="83">
        <v>122.5</v>
      </c>
    </row>
    <row r="1504" spans="1:10" ht="1.1499999999999999" customHeight="1" thickTop="1">
      <c r="A1504" s="84"/>
      <c r="B1504" s="84"/>
      <c r="C1504" s="84"/>
      <c r="D1504" s="84"/>
      <c r="E1504" s="84"/>
      <c r="F1504" s="84"/>
      <c r="G1504" s="84"/>
      <c r="H1504" s="84"/>
      <c r="I1504" s="84"/>
      <c r="J1504" s="84"/>
    </row>
    <row r="1505" spans="1:10" ht="18" customHeight="1">
      <c r="A1505" s="61" t="s">
        <v>444</v>
      </c>
      <c r="B1505" s="62" t="s">
        <v>4</v>
      </c>
      <c r="C1505" s="61" t="s">
        <v>5</v>
      </c>
      <c r="D1505" s="61" t="s">
        <v>6</v>
      </c>
      <c r="E1505" s="153" t="s">
        <v>615</v>
      </c>
      <c r="F1505" s="153"/>
      <c r="G1505" s="63" t="s">
        <v>7</v>
      </c>
      <c r="H1505" s="62" t="s">
        <v>8</v>
      </c>
      <c r="I1505" s="62" t="s">
        <v>9</v>
      </c>
      <c r="J1505" s="62" t="s">
        <v>11</v>
      </c>
    </row>
    <row r="1506" spans="1:10" ht="52.15" customHeight="1">
      <c r="A1506" s="64" t="s">
        <v>616</v>
      </c>
      <c r="B1506" s="65" t="s">
        <v>445</v>
      </c>
      <c r="C1506" s="64" t="s">
        <v>17</v>
      </c>
      <c r="D1506" s="64" t="s">
        <v>446</v>
      </c>
      <c r="E1506" s="156" t="s">
        <v>1049</v>
      </c>
      <c r="F1506" s="156"/>
      <c r="G1506" s="66" t="s">
        <v>117</v>
      </c>
      <c r="H1506" s="67">
        <v>1</v>
      </c>
      <c r="I1506" s="68">
        <v>48.14</v>
      </c>
      <c r="J1506" s="68">
        <v>48.14</v>
      </c>
    </row>
    <row r="1507" spans="1:10" ht="25.9" customHeight="1">
      <c r="A1507" s="69" t="s">
        <v>618</v>
      </c>
      <c r="B1507" s="70" t="s">
        <v>1131</v>
      </c>
      <c r="C1507" s="69" t="s">
        <v>17</v>
      </c>
      <c r="D1507" s="69" t="s">
        <v>1132</v>
      </c>
      <c r="E1507" s="150" t="s">
        <v>621</v>
      </c>
      <c r="F1507" s="150"/>
      <c r="G1507" s="71" t="s">
        <v>622</v>
      </c>
      <c r="H1507" s="72">
        <v>0.58199999999999996</v>
      </c>
      <c r="I1507" s="73">
        <v>19.09</v>
      </c>
      <c r="J1507" s="73">
        <v>11.11</v>
      </c>
    </row>
    <row r="1508" spans="1:10" ht="25.9" customHeight="1">
      <c r="A1508" s="69" t="s">
        <v>618</v>
      </c>
      <c r="B1508" s="70" t="s">
        <v>1050</v>
      </c>
      <c r="C1508" s="69" t="s">
        <v>17</v>
      </c>
      <c r="D1508" s="69" t="s">
        <v>1051</v>
      </c>
      <c r="E1508" s="150" t="s">
        <v>621</v>
      </c>
      <c r="F1508" s="150"/>
      <c r="G1508" s="71" t="s">
        <v>622</v>
      </c>
      <c r="H1508" s="72">
        <v>0.58199999999999996</v>
      </c>
      <c r="I1508" s="73">
        <v>23.22</v>
      </c>
      <c r="J1508" s="73">
        <v>13.51</v>
      </c>
    </row>
    <row r="1509" spans="1:10" ht="24" customHeight="1">
      <c r="A1509" s="74" t="s">
        <v>628</v>
      </c>
      <c r="B1509" s="75" t="s">
        <v>1133</v>
      </c>
      <c r="C1509" s="74" t="s">
        <v>17</v>
      </c>
      <c r="D1509" s="74" t="s">
        <v>1134</v>
      </c>
      <c r="E1509" s="151" t="s">
        <v>631</v>
      </c>
      <c r="F1509" s="151"/>
      <c r="G1509" s="76" t="s">
        <v>117</v>
      </c>
      <c r="H1509" s="77">
        <v>1.9E-2</v>
      </c>
      <c r="I1509" s="78">
        <v>11.61</v>
      </c>
      <c r="J1509" s="78">
        <v>0.22</v>
      </c>
    </row>
    <row r="1510" spans="1:10" ht="25.9" customHeight="1">
      <c r="A1510" s="74" t="s">
        <v>628</v>
      </c>
      <c r="B1510" s="75" t="s">
        <v>1343</v>
      </c>
      <c r="C1510" s="74" t="s">
        <v>17</v>
      </c>
      <c r="D1510" s="74" t="s">
        <v>1344</v>
      </c>
      <c r="E1510" s="151" t="s">
        <v>631</v>
      </c>
      <c r="F1510" s="151"/>
      <c r="G1510" s="76" t="s">
        <v>117</v>
      </c>
      <c r="H1510" s="77">
        <v>1</v>
      </c>
      <c r="I1510" s="78">
        <v>23.11</v>
      </c>
      <c r="J1510" s="78">
        <v>23.11</v>
      </c>
    </row>
    <row r="1511" spans="1:10" ht="24" customHeight="1">
      <c r="A1511" s="74" t="s">
        <v>628</v>
      </c>
      <c r="B1511" s="75" t="s">
        <v>1337</v>
      </c>
      <c r="C1511" s="74" t="s">
        <v>17</v>
      </c>
      <c r="D1511" s="74" t="s">
        <v>1338</v>
      </c>
      <c r="E1511" s="151" t="s">
        <v>631</v>
      </c>
      <c r="F1511" s="151"/>
      <c r="G1511" s="76" t="s">
        <v>602</v>
      </c>
      <c r="H1511" s="77">
        <v>5.0000000000000001E-3</v>
      </c>
      <c r="I1511" s="78">
        <v>39.020000000000003</v>
      </c>
      <c r="J1511" s="78">
        <v>0.19</v>
      </c>
    </row>
    <row r="1512" spans="1:10">
      <c r="A1512" s="79"/>
      <c r="B1512" s="79"/>
      <c r="C1512" s="79"/>
      <c r="D1512" s="79"/>
      <c r="E1512" s="79" t="s">
        <v>639</v>
      </c>
      <c r="F1512" s="80">
        <v>16.77</v>
      </c>
      <c r="G1512" s="79" t="s">
        <v>640</v>
      </c>
      <c r="H1512" s="80">
        <v>0</v>
      </c>
      <c r="I1512" s="79" t="s">
        <v>641</v>
      </c>
      <c r="J1512" s="80">
        <v>16.77</v>
      </c>
    </row>
    <row r="1513" spans="1:10">
      <c r="A1513" s="79"/>
      <c r="B1513" s="79"/>
      <c r="C1513" s="79"/>
      <c r="D1513" s="79"/>
      <c r="E1513" s="79" t="s">
        <v>642</v>
      </c>
      <c r="F1513" s="80">
        <v>13.87</v>
      </c>
      <c r="G1513" s="79"/>
      <c r="H1513" s="152" t="s">
        <v>643</v>
      </c>
      <c r="I1513" s="152"/>
      <c r="J1513" s="80">
        <v>62.01</v>
      </c>
    </row>
    <row r="1514" spans="1:10" ht="30" customHeight="1" thickBot="1">
      <c r="A1514" s="81"/>
      <c r="B1514" s="81"/>
      <c r="C1514" s="81"/>
      <c r="D1514" s="81"/>
      <c r="E1514" s="81"/>
      <c r="F1514" s="81"/>
      <c r="G1514" s="81" t="s">
        <v>644</v>
      </c>
      <c r="H1514" s="82">
        <v>3</v>
      </c>
      <c r="I1514" s="81" t="s">
        <v>645</v>
      </c>
      <c r="J1514" s="83">
        <v>186.03</v>
      </c>
    </row>
    <row r="1515" spans="1:10" ht="1.1499999999999999" customHeight="1" thickTop="1">
      <c r="A1515" s="84"/>
      <c r="B1515" s="84"/>
      <c r="C1515" s="84"/>
      <c r="D1515" s="84"/>
      <c r="E1515" s="84"/>
      <c r="F1515" s="84"/>
      <c r="G1515" s="84"/>
      <c r="H1515" s="84"/>
      <c r="I1515" s="84"/>
      <c r="J1515" s="84"/>
    </row>
    <row r="1516" spans="1:10" ht="18" customHeight="1">
      <c r="A1516" s="61" t="s">
        <v>447</v>
      </c>
      <c r="B1516" s="62" t="s">
        <v>4</v>
      </c>
      <c r="C1516" s="61" t="s">
        <v>5</v>
      </c>
      <c r="D1516" s="61" t="s">
        <v>6</v>
      </c>
      <c r="E1516" s="153" t="s">
        <v>615</v>
      </c>
      <c r="F1516" s="153"/>
      <c r="G1516" s="63" t="s">
        <v>7</v>
      </c>
      <c r="H1516" s="62" t="s">
        <v>8</v>
      </c>
      <c r="I1516" s="62" t="s">
        <v>9</v>
      </c>
      <c r="J1516" s="62" t="s">
        <v>11</v>
      </c>
    </row>
    <row r="1517" spans="1:10" ht="39" customHeight="1">
      <c r="A1517" s="64" t="s">
        <v>616</v>
      </c>
      <c r="B1517" s="65" t="s">
        <v>448</v>
      </c>
      <c r="C1517" s="64" t="s">
        <v>17</v>
      </c>
      <c r="D1517" s="64" t="s">
        <v>449</v>
      </c>
      <c r="E1517" s="156" t="s">
        <v>1049</v>
      </c>
      <c r="F1517" s="156"/>
      <c r="G1517" s="66" t="s">
        <v>117</v>
      </c>
      <c r="H1517" s="67">
        <v>1</v>
      </c>
      <c r="I1517" s="68">
        <v>210.66</v>
      </c>
      <c r="J1517" s="68">
        <v>210.66</v>
      </c>
    </row>
    <row r="1518" spans="1:10" ht="25.9" customHeight="1">
      <c r="A1518" s="69" t="s">
        <v>618</v>
      </c>
      <c r="B1518" s="70" t="s">
        <v>1131</v>
      </c>
      <c r="C1518" s="69" t="s">
        <v>17</v>
      </c>
      <c r="D1518" s="69" t="s">
        <v>1132</v>
      </c>
      <c r="E1518" s="150" t="s">
        <v>621</v>
      </c>
      <c r="F1518" s="150"/>
      <c r="G1518" s="71" t="s">
        <v>622</v>
      </c>
      <c r="H1518" s="72">
        <v>0.26329999999999998</v>
      </c>
      <c r="I1518" s="73">
        <v>19.09</v>
      </c>
      <c r="J1518" s="73">
        <v>5.0199999999999996</v>
      </c>
    </row>
    <row r="1519" spans="1:10" ht="25.9" customHeight="1">
      <c r="A1519" s="69" t="s">
        <v>618</v>
      </c>
      <c r="B1519" s="70" t="s">
        <v>1050</v>
      </c>
      <c r="C1519" s="69" t="s">
        <v>17</v>
      </c>
      <c r="D1519" s="69" t="s">
        <v>1051</v>
      </c>
      <c r="E1519" s="150" t="s">
        <v>621</v>
      </c>
      <c r="F1519" s="150"/>
      <c r="G1519" s="71" t="s">
        <v>622</v>
      </c>
      <c r="H1519" s="72">
        <v>0.26329999999999998</v>
      </c>
      <c r="I1519" s="73">
        <v>23.22</v>
      </c>
      <c r="J1519" s="73">
        <v>6.11</v>
      </c>
    </row>
    <row r="1520" spans="1:10" ht="24" customHeight="1">
      <c r="A1520" s="74" t="s">
        <v>628</v>
      </c>
      <c r="B1520" s="75" t="s">
        <v>1133</v>
      </c>
      <c r="C1520" s="74" t="s">
        <v>17</v>
      </c>
      <c r="D1520" s="74" t="s">
        <v>1134</v>
      </c>
      <c r="E1520" s="151" t="s">
        <v>631</v>
      </c>
      <c r="F1520" s="151"/>
      <c r="G1520" s="76" t="s">
        <v>117</v>
      </c>
      <c r="H1520" s="77">
        <v>1.9199999999999998E-2</v>
      </c>
      <c r="I1520" s="78">
        <v>11.61</v>
      </c>
      <c r="J1520" s="78">
        <v>0.22</v>
      </c>
    </row>
    <row r="1521" spans="1:10" ht="39" customHeight="1">
      <c r="A1521" s="74" t="s">
        <v>628</v>
      </c>
      <c r="B1521" s="75" t="s">
        <v>1345</v>
      </c>
      <c r="C1521" s="74" t="s">
        <v>17</v>
      </c>
      <c r="D1521" s="74" t="s">
        <v>1346</v>
      </c>
      <c r="E1521" s="151" t="s">
        <v>631</v>
      </c>
      <c r="F1521" s="151"/>
      <c r="G1521" s="76" t="s">
        <v>117</v>
      </c>
      <c r="H1521" s="77">
        <v>1</v>
      </c>
      <c r="I1521" s="78">
        <v>199.31</v>
      </c>
      <c r="J1521" s="78">
        <v>199.31</v>
      </c>
    </row>
    <row r="1522" spans="1:10">
      <c r="A1522" s="79"/>
      <c r="B1522" s="79"/>
      <c r="C1522" s="79"/>
      <c r="D1522" s="79"/>
      <c r="E1522" s="79" t="s">
        <v>639</v>
      </c>
      <c r="F1522" s="80">
        <v>7.58</v>
      </c>
      <c r="G1522" s="79" t="s">
        <v>640</v>
      </c>
      <c r="H1522" s="80">
        <v>0</v>
      </c>
      <c r="I1522" s="79" t="s">
        <v>641</v>
      </c>
      <c r="J1522" s="80">
        <v>7.58</v>
      </c>
    </row>
    <row r="1523" spans="1:10">
      <c r="A1523" s="79"/>
      <c r="B1523" s="79"/>
      <c r="C1523" s="79"/>
      <c r="D1523" s="79"/>
      <c r="E1523" s="79" t="s">
        <v>642</v>
      </c>
      <c r="F1523" s="80">
        <v>60.71</v>
      </c>
      <c r="G1523" s="79"/>
      <c r="H1523" s="152" t="s">
        <v>643</v>
      </c>
      <c r="I1523" s="152"/>
      <c r="J1523" s="80">
        <v>271.37</v>
      </c>
    </row>
    <row r="1524" spans="1:10" ht="30" customHeight="1" thickBot="1">
      <c r="A1524" s="81"/>
      <c r="B1524" s="81"/>
      <c r="C1524" s="81"/>
      <c r="D1524" s="81"/>
      <c r="E1524" s="81"/>
      <c r="F1524" s="81"/>
      <c r="G1524" s="81" t="s">
        <v>644</v>
      </c>
      <c r="H1524" s="82">
        <v>1</v>
      </c>
      <c r="I1524" s="81" t="s">
        <v>645</v>
      </c>
      <c r="J1524" s="83">
        <v>271.37</v>
      </c>
    </row>
    <row r="1525" spans="1:10" ht="1.1499999999999999" customHeight="1" thickTop="1">
      <c r="A1525" s="84"/>
      <c r="B1525" s="84"/>
      <c r="C1525" s="84"/>
      <c r="D1525" s="84"/>
      <c r="E1525" s="84"/>
      <c r="F1525" s="84"/>
      <c r="G1525" s="84"/>
      <c r="H1525" s="84"/>
      <c r="I1525" s="84"/>
      <c r="J1525" s="84"/>
    </row>
    <row r="1526" spans="1:10" ht="18" customHeight="1">
      <c r="A1526" s="61" t="s">
        <v>450</v>
      </c>
      <c r="B1526" s="62" t="s">
        <v>4</v>
      </c>
      <c r="C1526" s="61" t="s">
        <v>5</v>
      </c>
      <c r="D1526" s="61" t="s">
        <v>6</v>
      </c>
      <c r="E1526" s="153" t="s">
        <v>615</v>
      </c>
      <c r="F1526" s="153"/>
      <c r="G1526" s="63" t="s">
        <v>7</v>
      </c>
      <c r="H1526" s="62" t="s">
        <v>8</v>
      </c>
      <c r="I1526" s="62" t="s">
        <v>9</v>
      </c>
      <c r="J1526" s="62" t="s">
        <v>11</v>
      </c>
    </row>
    <row r="1527" spans="1:10" ht="25.9" customHeight="1">
      <c r="A1527" s="64" t="s">
        <v>616</v>
      </c>
      <c r="B1527" s="65" t="s">
        <v>451</v>
      </c>
      <c r="C1527" s="64" t="s">
        <v>17</v>
      </c>
      <c r="D1527" s="64" t="s">
        <v>452</v>
      </c>
      <c r="E1527" s="156" t="s">
        <v>1049</v>
      </c>
      <c r="F1527" s="156"/>
      <c r="G1527" s="66" t="s">
        <v>117</v>
      </c>
      <c r="H1527" s="67">
        <v>1</v>
      </c>
      <c r="I1527" s="68">
        <v>80.37</v>
      </c>
      <c r="J1527" s="68">
        <v>80.37</v>
      </c>
    </row>
    <row r="1528" spans="1:10" ht="25.9" customHeight="1">
      <c r="A1528" s="69" t="s">
        <v>618</v>
      </c>
      <c r="B1528" s="70" t="s">
        <v>1131</v>
      </c>
      <c r="C1528" s="69" t="s">
        <v>17</v>
      </c>
      <c r="D1528" s="69" t="s">
        <v>1132</v>
      </c>
      <c r="E1528" s="150" t="s">
        <v>621</v>
      </c>
      <c r="F1528" s="150"/>
      <c r="G1528" s="71" t="s">
        <v>622</v>
      </c>
      <c r="H1528" s="72">
        <v>0.26329999999999998</v>
      </c>
      <c r="I1528" s="73">
        <v>19.09</v>
      </c>
      <c r="J1528" s="73">
        <v>5.0199999999999996</v>
      </c>
    </row>
    <row r="1529" spans="1:10" ht="25.9" customHeight="1">
      <c r="A1529" s="69" t="s">
        <v>618</v>
      </c>
      <c r="B1529" s="70" t="s">
        <v>1050</v>
      </c>
      <c r="C1529" s="69" t="s">
        <v>17</v>
      </c>
      <c r="D1529" s="69" t="s">
        <v>1051</v>
      </c>
      <c r="E1529" s="150" t="s">
        <v>621</v>
      </c>
      <c r="F1529" s="150"/>
      <c r="G1529" s="71" t="s">
        <v>622</v>
      </c>
      <c r="H1529" s="72">
        <v>0.26329999999999998</v>
      </c>
      <c r="I1529" s="73">
        <v>23.22</v>
      </c>
      <c r="J1529" s="73">
        <v>6.11</v>
      </c>
    </row>
    <row r="1530" spans="1:10" ht="24" customHeight="1">
      <c r="A1530" s="74" t="s">
        <v>628</v>
      </c>
      <c r="B1530" s="75" t="s">
        <v>1133</v>
      </c>
      <c r="C1530" s="74" t="s">
        <v>17</v>
      </c>
      <c r="D1530" s="74" t="s">
        <v>1134</v>
      </c>
      <c r="E1530" s="151" t="s">
        <v>631</v>
      </c>
      <c r="F1530" s="151"/>
      <c r="G1530" s="76" t="s">
        <v>117</v>
      </c>
      <c r="H1530" s="77">
        <v>1.9199999999999998E-2</v>
      </c>
      <c r="I1530" s="78">
        <v>11.61</v>
      </c>
      <c r="J1530" s="78">
        <v>0.22</v>
      </c>
    </row>
    <row r="1531" spans="1:10" ht="25.9" customHeight="1">
      <c r="A1531" s="74" t="s">
        <v>628</v>
      </c>
      <c r="B1531" s="75" t="s">
        <v>1347</v>
      </c>
      <c r="C1531" s="74" t="s">
        <v>17</v>
      </c>
      <c r="D1531" s="74" t="s">
        <v>1348</v>
      </c>
      <c r="E1531" s="151" t="s">
        <v>631</v>
      </c>
      <c r="F1531" s="151"/>
      <c r="G1531" s="76" t="s">
        <v>117</v>
      </c>
      <c r="H1531" s="77">
        <v>1</v>
      </c>
      <c r="I1531" s="78">
        <v>69.02</v>
      </c>
      <c r="J1531" s="78">
        <v>69.02</v>
      </c>
    </row>
    <row r="1532" spans="1:10">
      <c r="A1532" s="79"/>
      <c r="B1532" s="79"/>
      <c r="C1532" s="79"/>
      <c r="D1532" s="79"/>
      <c r="E1532" s="79" t="s">
        <v>639</v>
      </c>
      <c r="F1532" s="80">
        <v>7.58</v>
      </c>
      <c r="G1532" s="79" t="s">
        <v>640</v>
      </c>
      <c r="H1532" s="80">
        <v>0</v>
      </c>
      <c r="I1532" s="79" t="s">
        <v>641</v>
      </c>
      <c r="J1532" s="80">
        <v>7.58</v>
      </c>
    </row>
    <row r="1533" spans="1:10">
      <c r="A1533" s="79"/>
      <c r="B1533" s="79"/>
      <c r="C1533" s="79"/>
      <c r="D1533" s="79"/>
      <c r="E1533" s="79" t="s">
        <v>642</v>
      </c>
      <c r="F1533" s="80">
        <v>23.16</v>
      </c>
      <c r="G1533" s="79"/>
      <c r="H1533" s="152" t="s">
        <v>643</v>
      </c>
      <c r="I1533" s="152"/>
      <c r="J1533" s="80">
        <v>103.53</v>
      </c>
    </row>
    <row r="1534" spans="1:10" ht="30" customHeight="1" thickBot="1">
      <c r="A1534" s="81"/>
      <c r="B1534" s="81"/>
      <c r="C1534" s="81"/>
      <c r="D1534" s="81"/>
      <c r="E1534" s="81"/>
      <c r="F1534" s="81"/>
      <c r="G1534" s="81" t="s">
        <v>644</v>
      </c>
      <c r="H1534" s="82">
        <v>1</v>
      </c>
      <c r="I1534" s="81" t="s">
        <v>645</v>
      </c>
      <c r="J1534" s="83">
        <v>103.53</v>
      </c>
    </row>
    <row r="1535" spans="1:10" ht="1.1499999999999999" customHeight="1" thickTop="1">
      <c r="A1535" s="84"/>
      <c r="B1535" s="84"/>
      <c r="C1535" s="84"/>
      <c r="D1535" s="84"/>
      <c r="E1535" s="84"/>
      <c r="F1535" s="84"/>
      <c r="G1535" s="84"/>
      <c r="H1535" s="84"/>
      <c r="I1535" s="84"/>
      <c r="J1535" s="84"/>
    </row>
    <row r="1536" spans="1:10" ht="18" customHeight="1">
      <c r="A1536" s="61"/>
      <c r="B1536" s="62" t="s">
        <v>4</v>
      </c>
      <c r="C1536" s="61" t="s">
        <v>5</v>
      </c>
      <c r="D1536" s="61" t="s">
        <v>6</v>
      </c>
      <c r="E1536" s="153" t="s">
        <v>615</v>
      </c>
      <c r="F1536" s="153"/>
      <c r="G1536" s="63" t="s">
        <v>7</v>
      </c>
      <c r="H1536" s="62" t="s">
        <v>8</v>
      </c>
      <c r="I1536" s="62" t="s">
        <v>9</v>
      </c>
      <c r="J1536" s="62" t="s">
        <v>11</v>
      </c>
    </row>
    <row r="1537" spans="1:10" ht="25.9" customHeight="1">
      <c r="A1537" s="85" t="s">
        <v>628</v>
      </c>
      <c r="B1537" s="86" t="s">
        <v>454</v>
      </c>
      <c r="C1537" s="85" t="s">
        <v>17</v>
      </c>
      <c r="D1537" s="85" t="s">
        <v>455</v>
      </c>
      <c r="E1537" s="154" t="s">
        <v>631</v>
      </c>
      <c r="F1537" s="154"/>
      <c r="G1537" s="87" t="s">
        <v>117</v>
      </c>
      <c r="H1537" s="88">
        <v>1</v>
      </c>
      <c r="I1537" s="89">
        <v>3.62</v>
      </c>
      <c r="J1537" s="89">
        <v>3.62</v>
      </c>
    </row>
    <row r="1538" spans="1:10">
      <c r="A1538" s="79"/>
      <c r="B1538" s="79"/>
      <c r="C1538" s="79"/>
      <c r="D1538" s="79"/>
      <c r="E1538" s="79" t="s">
        <v>639</v>
      </c>
      <c r="F1538" s="80">
        <v>0</v>
      </c>
      <c r="G1538" s="79" t="s">
        <v>640</v>
      </c>
      <c r="H1538" s="80">
        <v>0</v>
      </c>
      <c r="I1538" s="79" t="s">
        <v>641</v>
      </c>
      <c r="J1538" s="80">
        <v>0</v>
      </c>
    </row>
    <row r="1539" spans="1:10">
      <c r="A1539" s="79"/>
      <c r="B1539" s="79"/>
      <c r="C1539" s="79"/>
      <c r="D1539" s="79"/>
      <c r="E1539" s="79" t="s">
        <v>642</v>
      </c>
      <c r="F1539" s="80">
        <v>1.04</v>
      </c>
      <c r="G1539" s="79"/>
      <c r="H1539" s="152" t="s">
        <v>643</v>
      </c>
      <c r="I1539" s="152"/>
      <c r="J1539" s="80">
        <v>4.66</v>
      </c>
    </row>
    <row r="1540" spans="1:10" ht="30" customHeight="1" thickBot="1">
      <c r="A1540" s="81"/>
      <c r="B1540" s="81"/>
      <c r="C1540" s="81"/>
      <c r="D1540" s="81"/>
      <c r="E1540" s="81"/>
      <c r="F1540" s="81"/>
      <c r="G1540" s="81" t="s">
        <v>644</v>
      </c>
      <c r="H1540" s="82">
        <v>2</v>
      </c>
      <c r="I1540" s="81" t="s">
        <v>645</v>
      </c>
      <c r="J1540" s="83">
        <v>9.32</v>
      </c>
    </row>
    <row r="1541" spans="1:10" ht="1.1499999999999999" customHeight="1" thickTop="1">
      <c r="A1541" s="84"/>
      <c r="B1541" s="84"/>
      <c r="C1541" s="84"/>
      <c r="D1541" s="84"/>
      <c r="E1541" s="84"/>
      <c r="F1541" s="84"/>
      <c r="G1541" s="84"/>
      <c r="H1541" s="84"/>
      <c r="I1541" s="84"/>
      <c r="J1541" s="84"/>
    </row>
    <row r="1542" spans="1:10" ht="18" customHeight="1">
      <c r="A1542" s="61"/>
      <c r="B1542" s="62" t="s">
        <v>4</v>
      </c>
      <c r="C1542" s="61" t="s">
        <v>5</v>
      </c>
      <c r="D1542" s="61" t="s">
        <v>6</v>
      </c>
      <c r="E1542" s="153" t="s">
        <v>615</v>
      </c>
      <c r="F1542" s="153"/>
      <c r="G1542" s="63" t="s">
        <v>7</v>
      </c>
      <c r="H1542" s="62" t="s">
        <v>8</v>
      </c>
      <c r="I1542" s="62" t="s">
        <v>9</v>
      </c>
      <c r="J1542" s="62" t="s">
        <v>11</v>
      </c>
    </row>
    <row r="1543" spans="1:10" ht="25.9" customHeight="1">
      <c r="A1543" s="85" t="s">
        <v>628</v>
      </c>
      <c r="B1543" s="86" t="s">
        <v>457</v>
      </c>
      <c r="C1543" s="85" t="s">
        <v>17</v>
      </c>
      <c r="D1543" s="85" t="s">
        <v>458</v>
      </c>
      <c r="E1543" s="154" t="s">
        <v>631</v>
      </c>
      <c r="F1543" s="154"/>
      <c r="G1543" s="87" t="s">
        <v>459</v>
      </c>
      <c r="H1543" s="88">
        <v>1</v>
      </c>
      <c r="I1543" s="89">
        <v>725.6</v>
      </c>
      <c r="J1543" s="89">
        <v>725.6</v>
      </c>
    </row>
    <row r="1544" spans="1:10">
      <c r="A1544" s="79"/>
      <c r="B1544" s="79"/>
      <c r="C1544" s="79"/>
      <c r="D1544" s="79"/>
      <c r="E1544" s="79" t="s">
        <v>639</v>
      </c>
      <c r="F1544" s="80">
        <v>0</v>
      </c>
      <c r="G1544" s="79" t="s">
        <v>640</v>
      </c>
      <c r="H1544" s="80">
        <v>0</v>
      </c>
      <c r="I1544" s="79" t="s">
        <v>641</v>
      </c>
      <c r="J1544" s="80">
        <v>0</v>
      </c>
    </row>
    <row r="1545" spans="1:10">
      <c r="A1545" s="79"/>
      <c r="B1545" s="79"/>
      <c r="C1545" s="79"/>
      <c r="D1545" s="79"/>
      <c r="E1545" s="79" t="s">
        <v>642</v>
      </c>
      <c r="F1545" s="80">
        <v>209.11</v>
      </c>
      <c r="G1545" s="79"/>
      <c r="H1545" s="152" t="s">
        <v>643</v>
      </c>
      <c r="I1545" s="152"/>
      <c r="J1545" s="80">
        <v>934.71</v>
      </c>
    </row>
    <row r="1546" spans="1:10" ht="30" customHeight="1" thickBot="1">
      <c r="A1546" s="81"/>
      <c r="B1546" s="81"/>
      <c r="C1546" s="81"/>
      <c r="D1546" s="81"/>
      <c r="E1546" s="81"/>
      <c r="F1546" s="81"/>
      <c r="G1546" s="81" t="s">
        <v>644</v>
      </c>
      <c r="H1546" s="82">
        <v>1</v>
      </c>
      <c r="I1546" s="81" t="s">
        <v>645</v>
      </c>
      <c r="J1546" s="83">
        <v>934.71</v>
      </c>
    </row>
    <row r="1547" spans="1:10" ht="1.1499999999999999" customHeight="1" thickTop="1">
      <c r="A1547" s="84"/>
      <c r="B1547" s="84"/>
      <c r="C1547" s="84"/>
      <c r="D1547" s="84"/>
      <c r="E1547" s="84"/>
      <c r="F1547" s="84"/>
      <c r="G1547" s="84"/>
      <c r="H1547" s="84"/>
      <c r="I1547" s="84"/>
      <c r="J1547" s="84"/>
    </row>
    <row r="1548" spans="1:10" ht="18" customHeight="1">
      <c r="A1548" s="61"/>
      <c r="B1548" s="62" t="s">
        <v>4</v>
      </c>
      <c r="C1548" s="61" t="s">
        <v>5</v>
      </c>
      <c r="D1548" s="61" t="s">
        <v>6</v>
      </c>
      <c r="E1548" s="153" t="s">
        <v>615</v>
      </c>
      <c r="F1548" s="153"/>
      <c r="G1548" s="63" t="s">
        <v>7</v>
      </c>
      <c r="H1548" s="62" t="s">
        <v>8</v>
      </c>
      <c r="I1548" s="62" t="s">
        <v>9</v>
      </c>
      <c r="J1548" s="62" t="s">
        <v>11</v>
      </c>
    </row>
    <row r="1549" spans="1:10" ht="25.9" customHeight="1">
      <c r="A1549" s="85" t="s">
        <v>628</v>
      </c>
      <c r="B1549" s="86" t="s">
        <v>461</v>
      </c>
      <c r="C1549" s="85" t="s">
        <v>17</v>
      </c>
      <c r="D1549" s="85" t="s">
        <v>462</v>
      </c>
      <c r="E1549" s="154" t="s">
        <v>631</v>
      </c>
      <c r="F1549" s="154"/>
      <c r="G1549" s="87" t="s">
        <v>117</v>
      </c>
      <c r="H1549" s="88">
        <v>1</v>
      </c>
      <c r="I1549" s="89">
        <v>0.08</v>
      </c>
      <c r="J1549" s="89">
        <v>0.08</v>
      </c>
    </row>
    <row r="1550" spans="1:10">
      <c r="A1550" s="79"/>
      <c r="B1550" s="79"/>
      <c r="C1550" s="79"/>
      <c r="D1550" s="79"/>
      <c r="E1550" s="79" t="s">
        <v>639</v>
      </c>
      <c r="F1550" s="80">
        <v>0</v>
      </c>
      <c r="G1550" s="79" t="s">
        <v>640</v>
      </c>
      <c r="H1550" s="80">
        <v>0</v>
      </c>
      <c r="I1550" s="79" t="s">
        <v>641</v>
      </c>
      <c r="J1550" s="80">
        <v>0</v>
      </c>
    </row>
    <row r="1551" spans="1:10">
      <c r="A1551" s="79"/>
      <c r="B1551" s="79"/>
      <c r="C1551" s="79"/>
      <c r="D1551" s="79"/>
      <c r="E1551" s="79" t="s">
        <v>642</v>
      </c>
      <c r="F1551" s="80">
        <v>0.02</v>
      </c>
      <c r="G1551" s="79"/>
      <c r="H1551" s="152" t="s">
        <v>643</v>
      </c>
      <c r="I1551" s="152"/>
      <c r="J1551" s="80">
        <v>0.1</v>
      </c>
    </row>
    <row r="1552" spans="1:10" ht="30" customHeight="1" thickBot="1">
      <c r="A1552" s="81"/>
      <c r="B1552" s="81"/>
      <c r="C1552" s="81"/>
      <c r="D1552" s="81"/>
      <c r="E1552" s="81"/>
      <c r="F1552" s="81"/>
      <c r="G1552" s="81" t="s">
        <v>644</v>
      </c>
      <c r="H1552" s="82">
        <v>12</v>
      </c>
      <c r="I1552" s="81" t="s">
        <v>645</v>
      </c>
      <c r="J1552" s="83">
        <v>1.2</v>
      </c>
    </row>
    <row r="1553" spans="1:10" ht="1.1499999999999999" customHeight="1" thickTop="1">
      <c r="A1553" s="84"/>
      <c r="B1553" s="84"/>
      <c r="C1553" s="84"/>
      <c r="D1553" s="84"/>
      <c r="E1553" s="84"/>
      <c r="F1553" s="84"/>
      <c r="G1553" s="84"/>
      <c r="H1553" s="84"/>
      <c r="I1553" s="84"/>
      <c r="J1553" s="84"/>
    </row>
    <row r="1554" spans="1:10" ht="24" customHeight="1">
      <c r="A1554" s="58" t="s">
        <v>463</v>
      </c>
      <c r="B1554" s="58"/>
      <c r="C1554" s="58"/>
      <c r="D1554" s="58" t="s">
        <v>464</v>
      </c>
      <c r="E1554" s="58"/>
      <c r="F1554" s="155"/>
      <c r="G1554" s="155"/>
      <c r="H1554" s="59"/>
      <c r="I1554" s="58"/>
      <c r="J1554" s="60">
        <v>4633.18</v>
      </c>
    </row>
    <row r="1555" spans="1:10" ht="18" customHeight="1">
      <c r="A1555" s="61" t="s">
        <v>465</v>
      </c>
      <c r="B1555" s="62" t="s">
        <v>4</v>
      </c>
      <c r="C1555" s="61" t="s">
        <v>5</v>
      </c>
      <c r="D1555" s="61" t="s">
        <v>6</v>
      </c>
      <c r="E1555" s="153" t="s">
        <v>615</v>
      </c>
      <c r="F1555" s="153"/>
      <c r="G1555" s="63" t="s">
        <v>7</v>
      </c>
      <c r="H1555" s="62" t="s">
        <v>8</v>
      </c>
      <c r="I1555" s="62" t="s">
        <v>9</v>
      </c>
      <c r="J1555" s="62" t="s">
        <v>11</v>
      </c>
    </row>
    <row r="1556" spans="1:10" ht="39" customHeight="1">
      <c r="A1556" s="64" t="s">
        <v>616</v>
      </c>
      <c r="B1556" s="65" t="s">
        <v>466</v>
      </c>
      <c r="C1556" s="64" t="s">
        <v>17</v>
      </c>
      <c r="D1556" s="64" t="s">
        <v>467</v>
      </c>
      <c r="E1556" s="156" t="s">
        <v>884</v>
      </c>
      <c r="F1556" s="156"/>
      <c r="G1556" s="66" t="s">
        <v>117</v>
      </c>
      <c r="H1556" s="67">
        <v>1</v>
      </c>
      <c r="I1556" s="68">
        <v>2444.08</v>
      </c>
      <c r="J1556" s="68">
        <v>2444.08</v>
      </c>
    </row>
    <row r="1557" spans="1:10" ht="64.900000000000006" customHeight="1">
      <c r="A1557" s="69" t="s">
        <v>618</v>
      </c>
      <c r="B1557" s="70" t="s">
        <v>1349</v>
      </c>
      <c r="C1557" s="69" t="s">
        <v>17</v>
      </c>
      <c r="D1557" s="69" t="s">
        <v>1350</v>
      </c>
      <c r="E1557" s="150" t="s">
        <v>673</v>
      </c>
      <c r="F1557" s="150"/>
      <c r="G1557" s="71" t="s">
        <v>674</v>
      </c>
      <c r="H1557" s="72">
        <v>0.111</v>
      </c>
      <c r="I1557" s="73">
        <v>287.08</v>
      </c>
      <c r="J1557" s="73">
        <v>31.86</v>
      </c>
    </row>
    <row r="1558" spans="1:10" ht="25.9" customHeight="1">
      <c r="A1558" s="69" t="s">
        <v>618</v>
      </c>
      <c r="B1558" s="70" t="s">
        <v>885</v>
      </c>
      <c r="C1558" s="69" t="s">
        <v>17</v>
      </c>
      <c r="D1558" s="69" t="s">
        <v>876</v>
      </c>
      <c r="E1558" s="150" t="s">
        <v>621</v>
      </c>
      <c r="F1558" s="150"/>
      <c r="G1558" s="71" t="s">
        <v>622</v>
      </c>
      <c r="H1558" s="72">
        <v>1.1240000000000001</v>
      </c>
      <c r="I1558" s="73">
        <v>20.010000000000002</v>
      </c>
      <c r="J1558" s="73">
        <v>22.49</v>
      </c>
    </row>
    <row r="1559" spans="1:10" ht="24" customHeight="1">
      <c r="A1559" s="69" t="s">
        <v>618</v>
      </c>
      <c r="B1559" s="70" t="s">
        <v>886</v>
      </c>
      <c r="C1559" s="69" t="s">
        <v>17</v>
      </c>
      <c r="D1559" s="69" t="s">
        <v>878</v>
      </c>
      <c r="E1559" s="150" t="s">
        <v>621</v>
      </c>
      <c r="F1559" s="150"/>
      <c r="G1559" s="71" t="s">
        <v>622</v>
      </c>
      <c r="H1559" s="72">
        <v>3.653</v>
      </c>
      <c r="I1559" s="73">
        <v>24.22</v>
      </c>
      <c r="J1559" s="73">
        <v>88.47</v>
      </c>
    </row>
    <row r="1560" spans="1:10" ht="24" customHeight="1">
      <c r="A1560" s="74" t="s">
        <v>628</v>
      </c>
      <c r="B1560" s="75" t="s">
        <v>1351</v>
      </c>
      <c r="C1560" s="74" t="s">
        <v>17</v>
      </c>
      <c r="D1560" s="74" t="s">
        <v>1352</v>
      </c>
      <c r="E1560" s="151" t="s">
        <v>631</v>
      </c>
      <c r="F1560" s="151"/>
      <c r="G1560" s="76" t="s">
        <v>35</v>
      </c>
      <c r="H1560" s="77">
        <v>9</v>
      </c>
      <c r="I1560" s="78">
        <v>37.51</v>
      </c>
      <c r="J1560" s="78">
        <v>337.59</v>
      </c>
    </row>
    <row r="1561" spans="1:10" ht="25.9" customHeight="1">
      <c r="A1561" s="74" t="s">
        <v>628</v>
      </c>
      <c r="B1561" s="75" t="s">
        <v>1353</v>
      </c>
      <c r="C1561" s="74" t="s">
        <v>17</v>
      </c>
      <c r="D1561" s="74" t="s">
        <v>1354</v>
      </c>
      <c r="E1561" s="151" t="s">
        <v>631</v>
      </c>
      <c r="F1561" s="151"/>
      <c r="G1561" s="76" t="s">
        <v>117</v>
      </c>
      <c r="H1561" s="77">
        <v>1</v>
      </c>
      <c r="I1561" s="78">
        <v>87.98</v>
      </c>
      <c r="J1561" s="78">
        <v>87.98</v>
      </c>
    </row>
    <row r="1562" spans="1:10" ht="39" customHeight="1">
      <c r="A1562" s="74" t="s">
        <v>628</v>
      </c>
      <c r="B1562" s="75" t="s">
        <v>1355</v>
      </c>
      <c r="C1562" s="74" t="s">
        <v>17</v>
      </c>
      <c r="D1562" s="74" t="s">
        <v>1356</v>
      </c>
      <c r="E1562" s="151" t="s">
        <v>631</v>
      </c>
      <c r="F1562" s="151"/>
      <c r="G1562" s="76" t="s">
        <v>117</v>
      </c>
      <c r="H1562" s="77">
        <v>1</v>
      </c>
      <c r="I1562" s="78">
        <v>1875.69</v>
      </c>
      <c r="J1562" s="78">
        <v>1875.69</v>
      </c>
    </row>
    <row r="1563" spans="1:10">
      <c r="A1563" s="79"/>
      <c r="B1563" s="79"/>
      <c r="C1563" s="79"/>
      <c r="D1563" s="79"/>
      <c r="E1563" s="79" t="s">
        <v>639</v>
      </c>
      <c r="F1563" s="80">
        <v>77.72</v>
      </c>
      <c r="G1563" s="79" t="s">
        <v>640</v>
      </c>
      <c r="H1563" s="80">
        <v>0</v>
      </c>
      <c r="I1563" s="79" t="s">
        <v>641</v>
      </c>
      <c r="J1563" s="80">
        <v>77.72</v>
      </c>
    </row>
    <row r="1564" spans="1:10">
      <c r="A1564" s="79"/>
      <c r="B1564" s="79"/>
      <c r="C1564" s="79"/>
      <c r="D1564" s="79"/>
      <c r="E1564" s="79" t="s">
        <v>642</v>
      </c>
      <c r="F1564" s="80">
        <v>704.38</v>
      </c>
      <c r="G1564" s="79"/>
      <c r="H1564" s="152" t="s">
        <v>643</v>
      </c>
      <c r="I1564" s="152"/>
      <c r="J1564" s="80">
        <v>3148.46</v>
      </c>
    </row>
    <row r="1565" spans="1:10" ht="30" customHeight="1" thickBot="1">
      <c r="A1565" s="81"/>
      <c r="B1565" s="81"/>
      <c r="C1565" s="81"/>
      <c r="D1565" s="81"/>
      <c r="E1565" s="81"/>
      <c r="F1565" s="81"/>
      <c r="G1565" s="81" t="s">
        <v>644</v>
      </c>
      <c r="H1565" s="82">
        <v>1</v>
      </c>
      <c r="I1565" s="81" t="s">
        <v>645</v>
      </c>
      <c r="J1565" s="83">
        <v>3148.46</v>
      </c>
    </row>
    <row r="1566" spans="1:10" ht="1.1499999999999999" customHeight="1" thickTop="1">
      <c r="A1566" s="84"/>
      <c r="B1566" s="84"/>
      <c r="C1566" s="84"/>
      <c r="D1566" s="84"/>
      <c r="E1566" s="84"/>
      <c r="F1566" s="84"/>
      <c r="G1566" s="84"/>
      <c r="H1566" s="84"/>
      <c r="I1566" s="84"/>
      <c r="J1566" s="84"/>
    </row>
    <row r="1567" spans="1:10" ht="18" customHeight="1">
      <c r="A1567" s="61" t="s">
        <v>468</v>
      </c>
      <c r="B1567" s="62" t="s">
        <v>4</v>
      </c>
      <c r="C1567" s="61" t="s">
        <v>5</v>
      </c>
      <c r="D1567" s="61" t="s">
        <v>6</v>
      </c>
      <c r="E1567" s="153" t="s">
        <v>615</v>
      </c>
      <c r="F1567" s="153"/>
      <c r="G1567" s="63" t="s">
        <v>7</v>
      </c>
      <c r="H1567" s="62" t="s">
        <v>8</v>
      </c>
      <c r="I1567" s="62" t="s">
        <v>9</v>
      </c>
      <c r="J1567" s="62" t="s">
        <v>11</v>
      </c>
    </row>
    <row r="1568" spans="1:10" ht="24" customHeight="1">
      <c r="A1568" s="64" t="s">
        <v>616</v>
      </c>
      <c r="B1568" s="65" t="s">
        <v>469</v>
      </c>
      <c r="C1568" s="64" t="s">
        <v>24</v>
      </c>
      <c r="D1568" s="64" t="s">
        <v>470</v>
      </c>
      <c r="E1568" s="156" t="s">
        <v>646</v>
      </c>
      <c r="F1568" s="156"/>
      <c r="G1568" s="66" t="s">
        <v>35</v>
      </c>
      <c r="H1568" s="67">
        <v>1</v>
      </c>
      <c r="I1568" s="68">
        <v>10.24</v>
      </c>
      <c r="J1568" s="68">
        <v>10.24</v>
      </c>
    </row>
    <row r="1569" spans="1:10" ht="25.9" customHeight="1">
      <c r="A1569" s="69" t="s">
        <v>618</v>
      </c>
      <c r="B1569" s="70" t="s">
        <v>875</v>
      </c>
      <c r="C1569" s="69" t="s">
        <v>24</v>
      </c>
      <c r="D1569" s="69" t="s">
        <v>876</v>
      </c>
      <c r="E1569" s="150" t="s">
        <v>646</v>
      </c>
      <c r="F1569" s="150"/>
      <c r="G1569" s="71" t="s">
        <v>622</v>
      </c>
      <c r="H1569" s="72">
        <v>0.04</v>
      </c>
      <c r="I1569" s="73">
        <v>20.059999999999999</v>
      </c>
      <c r="J1569" s="73">
        <v>0.8</v>
      </c>
    </row>
    <row r="1570" spans="1:10" ht="24" customHeight="1">
      <c r="A1570" s="69" t="s">
        <v>618</v>
      </c>
      <c r="B1570" s="70" t="s">
        <v>877</v>
      </c>
      <c r="C1570" s="69" t="s">
        <v>24</v>
      </c>
      <c r="D1570" s="69" t="s">
        <v>878</v>
      </c>
      <c r="E1570" s="150" t="s">
        <v>646</v>
      </c>
      <c r="F1570" s="150"/>
      <c r="G1570" s="71" t="s">
        <v>622</v>
      </c>
      <c r="H1570" s="72">
        <v>0.08</v>
      </c>
      <c r="I1570" s="73">
        <v>24.88</v>
      </c>
      <c r="J1570" s="73">
        <v>1.99</v>
      </c>
    </row>
    <row r="1571" spans="1:10" ht="24" customHeight="1">
      <c r="A1571" s="74" t="s">
        <v>628</v>
      </c>
      <c r="B1571" s="75" t="s">
        <v>1357</v>
      </c>
      <c r="C1571" s="74" t="s">
        <v>24</v>
      </c>
      <c r="D1571" s="74" t="s">
        <v>1358</v>
      </c>
      <c r="E1571" s="151" t="s">
        <v>631</v>
      </c>
      <c r="F1571" s="151"/>
      <c r="G1571" s="76" t="s">
        <v>35</v>
      </c>
      <c r="H1571" s="77">
        <v>1</v>
      </c>
      <c r="I1571" s="78">
        <v>7.45</v>
      </c>
      <c r="J1571" s="78">
        <v>7.45</v>
      </c>
    </row>
    <row r="1572" spans="1:10">
      <c r="A1572" s="79"/>
      <c r="B1572" s="79"/>
      <c r="C1572" s="79"/>
      <c r="D1572" s="79"/>
      <c r="E1572" s="79" t="s">
        <v>639</v>
      </c>
      <c r="F1572" s="80">
        <v>1.89</v>
      </c>
      <c r="G1572" s="79" t="s">
        <v>640</v>
      </c>
      <c r="H1572" s="80">
        <v>0</v>
      </c>
      <c r="I1572" s="79" t="s">
        <v>641</v>
      </c>
      <c r="J1572" s="80">
        <v>1.89</v>
      </c>
    </row>
    <row r="1573" spans="1:10">
      <c r="A1573" s="79"/>
      <c r="B1573" s="79"/>
      <c r="C1573" s="79"/>
      <c r="D1573" s="79"/>
      <c r="E1573" s="79" t="s">
        <v>642</v>
      </c>
      <c r="F1573" s="80">
        <v>2.95</v>
      </c>
      <c r="G1573" s="79"/>
      <c r="H1573" s="152" t="s">
        <v>643</v>
      </c>
      <c r="I1573" s="152"/>
      <c r="J1573" s="80">
        <v>13.19</v>
      </c>
    </row>
    <row r="1574" spans="1:10" ht="30" customHeight="1" thickBot="1">
      <c r="A1574" s="81"/>
      <c r="B1574" s="81"/>
      <c r="C1574" s="81"/>
      <c r="D1574" s="81"/>
      <c r="E1574" s="81"/>
      <c r="F1574" s="81"/>
      <c r="G1574" s="81" t="s">
        <v>644</v>
      </c>
      <c r="H1574" s="82">
        <v>60</v>
      </c>
      <c r="I1574" s="81" t="s">
        <v>645</v>
      </c>
      <c r="J1574" s="83">
        <v>791.4</v>
      </c>
    </row>
    <row r="1575" spans="1:10" ht="1.1499999999999999" customHeight="1" thickTop="1">
      <c r="A1575" s="84"/>
      <c r="B1575" s="84"/>
      <c r="C1575" s="84"/>
      <c r="D1575" s="84"/>
      <c r="E1575" s="84"/>
      <c r="F1575" s="84"/>
      <c r="G1575" s="84"/>
      <c r="H1575" s="84"/>
      <c r="I1575" s="84"/>
      <c r="J1575" s="84"/>
    </row>
    <row r="1576" spans="1:10" ht="18" customHeight="1">
      <c r="A1576" s="61" t="s">
        <v>471</v>
      </c>
      <c r="B1576" s="62" t="s">
        <v>4</v>
      </c>
      <c r="C1576" s="61" t="s">
        <v>5</v>
      </c>
      <c r="D1576" s="61" t="s">
        <v>6</v>
      </c>
      <c r="E1576" s="153" t="s">
        <v>615</v>
      </c>
      <c r="F1576" s="153"/>
      <c r="G1576" s="63" t="s">
        <v>7</v>
      </c>
      <c r="H1576" s="62" t="s">
        <v>8</v>
      </c>
      <c r="I1576" s="62" t="s">
        <v>9</v>
      </c>
      <c r="J1576" s="62" t="s">
        <v>11</v>
      </c>
    </row>
    <row r="1577" spans="1:10" ht="25.9" customHeight="1">
      <c r="A1577" s="64" t="s">
        <v>616</v>
      </c>
      <c r="B1577" s="65" t="s">
        <v>472</v>
      </c>
      <c r="C1577" s="64" t="s">
        <v>17</v>
      </c>
      <c r="D1577" s="64" t="s">
        <v>473</v>
      </c>
      <c r="E1577" s="156" t="s">
        <v>884</v>
      </c>
      <c r="F1577" s="156"/>
      <c r="G1577" s="66" t="s">
        <v>117</v>
      </c>
      <c r="H1577" s="67">
        <v>1</v>
      </c>
      <c r="I1577" s="68">
        <v>59.25</v>
      </c>
      <c r="J1577" s="68">
        <v>59.25</v>
      </c>
    </row>
    <row r="1578" spans="1:10" ht="25.9" customHeight="1">
      <c r="A1578" s="69" t="s">
        <v>618</v>
      </c>
      <c r="B1578" s="70" t="s">
        <v>885</v>
      </c>
      <c r="C1578" s="69" t="s">
        <v>17</v>
      </c>
      <c r="D1578" s="69" t="s">
        <v>876</v>
      </c>
      <c r="E1578" s="150" t="s">
        <v>621</v>
      </c>
      <c r="F1578" s="150"/>
      <c r="G1578" s="71" t="s">
        <v>622</v>
      </c>
      <c r="H1578" s="72">
        <v>0.13250000000000001</v>
      </c>
      <c r="I1578" s="73">
        <v>20.010000000000002</v>
      </c>
      <c r="J1578" s="73">
        <v>2.65</v>
      </c>
    </row>
    <row r="1579" spans="1:10" ht="24" customHeight="1">
      <c r="A1579" s="69" t="s">
        <v>618</v>
      </c>
      <c r="B1579" s="70" t="s">
        <v>886</v>
      </c>
      <c r="C1579" s="69" t="s">
        <v>17</v>
      </c>
      <c r="D1579" s="69" t="s">
        <v>878</v>
      </c>
      <c r="E1579" s="150" t="s">
        <v>621</v>
      </c>
      <c r="F1579" s="150"/>
      <c r="G1579" s="71" t="s">
        <v>622</v>
      </c>
      <c r="H1579" s="72">
        <v>0.13250000000000001</v>
      </c>
      <c r="I1579" s="73">
        <v>24.22</v>
      </c>
      <c r="J1579" s="73">
        <v>3.2</v>
      </c>
    </row>
    <row r="1580" spans="1:10" ht="39" customHeight="1">
      <c r="A1580" s="74" t="s">
        <v>628</v>
      </c>
      <c r="B1580" s="75" t="s">
        <v>961</v>
      </c>
      <c r="C1580" s="74" t="s">
        <v>17</v>
      </c>
      <c r="D1580" s="74" t="s">
        <v>962</v>
      </c>
      <c r="E1580" s="151" t="s">
        <v>631</v>
      </c>
      <c r="F1580" s="151"/>
      <c r="G1580" s="76" t="s">
        <v>117</v>
      </c>
      <c r="H1580" s="77">
        <v>2</v>
      </c>
      <c r="I1580" s="78">
        <v>1.25</v>
      </c>
      <c r="J1580" s="78">
        <v>2.5</v>
      </c>
    </row>
    <row r="1581" spans="1:10" ht="24" customHeight="1">
      <c r="A1581" s="74" t="s">
        <v>628</v>
      </c>
      <c r="B1581" s="75" t="s">
        <v>1359</v>
      </c>
      <c r="C1581" s="74" t="s">
        <v>17</v>
      </c>
      <c r="D1581" s="74" t="s">
        <v>1360</v>
      </c>
      <c r="E1581" s="151" t="s">
        <v>631</v>
      </c>
      <c r="F1581" s="151"/>
      <c r="G1581" s="76" t="s">
        <v>117</v>
      </c>
      <c r="H1581" s="77">
        <v>1</v>
      </c>
      <c r="I1581" s="78">
        <v>50.9</v>
      </c>
      <c r="J1581" s="78">
        <v>50.9</v>
      </c>
    </row>
    <row r="1582" spans="1:10">
      <c r="A1582" s="79"/>
      <c r="B1582" s="79"/>
      <c r="C1582" s="79"/>
      <c r="D1582" s="79"/>
      <c r="E1582" s="79" t="s">
        <v>639</v>
      </c>
      <c r="F1582" s="80">
        <v>3.88</v>
      </c>
      <c r="G1582" s="79" t="s">
        <v>640</v>
      </c>
      <c r="H1582" s="80">
        <v>0</v>
      </c>
      <c r="I1582" s="79" t="s">
        <v>641</v>
      </c>
      <c r="J1582" s="80">
        <v>3.88</v>
      </c>
    </row>
    <row r="1583" spans="1:10">
      <c r="A1583" s="79"/>
      <c r="B1583" s="79"/>
      <c r="C1583" s="79"/>
      <c r="D1583" s="79"/>
      <c r="E1583" s="79" t="s">
        <v>642</v>
      </c>
      <c r="F1583" s="80">
        <v>17.07</v>
      </c>
      <c r="G1583" s="79"/>
      <c r="H1583" s="152" t="s">
        <v>643</v>
      </c>
      <c r="I1583" s="152"/>
      <c r="J1583" s="80">
        <v>76.319999999999993</v>
      </c>
    </row>
    <row r="1584" spans="1:10" ht="30" customHeight="1" thickBot="1">
      <c r="A1584" s="81"/>
      <c r="B1584" s="81"/>
      <c r="C1584" s="81"/>
      <c r="D1584" s="81"/>
      <c r="E1584" s="81"/>
      <c r="F1584" s="81"/>
      <c r="G1584" s="81" t="s">
        <v>644</v>
      </c>
      <c r="H1584" s="82">
        <v>2</v>
      </c>
      <c r="I1584" s="81" t="s">
        <v>645</v>
      </c>
      <c r="J1584" s="83">
        <v>152.63999999999999</v>
      </c>
    </row>
    <row r="1585" spans="1:10" ht="1.1499999999999999" customHeight="1" thickTop="1">
      <c r="A1585" s="84"/>
      <c r="B1585" s="84"/>
      <c r="C1585" s="84"/>
      <c r="D1585" s="84"/>
      <c r="E1585" s="84"/>
      <c r="F1585" s="84"/>
      <c r="G1585" s="84"/>
      <c r="H1585" s="84"/>
      <c r="I1585" s="84"/>
      <c r="J1585" s="84"/>
    </row>
    <row r="1586" spans="1:10" ht="18" customHeight="1">
      <c r="A1586" s="61" t="s">
        <v>474</v>
      </c>
      <c r="B1586" s="62" t="s">
        <v>4</v>
      </c>
      <c r="C1586" s="61" t="s">
        <v>5</v>
      </c>
      <c r="D1586" s="61" t="s">
        <v>6</v>
      </c>
      <c r="E1586" s="153" t="s">
        <v>615</v>
      </c>
      <c r="F1586" s="153"/>
      <c r="G1586" s="63" t="s">
        <v>7</v>
      </c>
      <c r="H1586" s="62" t="s">
        <v>8</v>
      </c>
      <c r="I1586" s="62" t="s">
        <v>9</v>
      </c>
      <c r="J1586" s="62" t="s">
        <v>11</v>
      </c>
    </row>
    <row r="1587" spans="1:10" ht="25.9" customHeight="1">
      <c r="A1587" s="64" t="s">
        <v>616</v>
      </c>
      <c r="B1587" s="65" t="s">
        <v>475</v>
      </c>
      <c r="C1587" s="64" t="s">
        <v>24</v>
      </c>
      <c r="D1587" s="64" t="s">
        <v>476</v>
      </c>
      <c r="E1587" s="156" t="s">
        <v>646</v>
      </c>
      <c r="F1587" s="156"/>
      <c r="G1587" s="66" t="s">
        <v>117</v>
      </c>
      <c r="H1587" s="67">
        <v>1</v>
      </c>
      <c r="I1587" s="68">
        <v>100.36</v>
      </c>
      <c r="J1587" s="68">
        <v>100.36</v>
      </c>
    </row>
    <row r="1588" spans="1:10" ht="25.9" customHeight="1">
      <c r="A1588" s="69" t="s">
        <v>618</v>
      </c>
      <c r="B1588" s="70" t="s">
        <v>875</v>
      </c>
      <c r="C1588" s="69" t="s">
        <v>24</v>
      </c>
      <c r="D1588" s="69" t="s">
        <v>876</v>
      </c>
      <c r="E1588" s="150" t="s">
        <v>646</v>
      </c>
      <c r="F1588" s="150"/>
      <c r="G1588" s="71" t="s">
        <v>622</v>
      </c>
      <c r="H1588" s="72">
        <v>0.5</v>
      </c>
      <c r="I1588" s="73">
        <v>20.059999999999999</v>
      </c>
      <c r="J1588" s="73">
        <v>10.029999999999999</v>
      </c>
    </row>
    <row r="1589" spans="1:10" ht="24" customHeight="1">
      <c r="A1589" s="69" t="s">
        <v>618</v>
      </c>
      <c r="B1589" s="70" t="s">
        <v>877</v>
      </c>
      <c r="C1589" s="69" t="s">
        <v>24</v>
      </c>
      <c r="D1589" s="69" t="s">
        <v>878</v>
      </c>
      <c r="E1589" s="150" t="s">
        <v>646</v>
      </c>
      <c r="F1589" s="150"/>
      <c r="G1589" s="71" t="s">
        <v>622</v>
      </c>
      <c r="H1589" s="72">
        <v>1</v>
      </c>
      <c r="I1589" s="73">
        <v>24.88</v>
      </c>
      <c r="J1589" s="73">
        <v>24.88</v>
      </c>
    </row>
    <row r="1590" spans="1:10" ht="25.9" customHeight="1">
      <c r="A1590" s="74" t="s">
        <v>628</v>
      </c>
      <c r="B1590" s="75" t="s">
        <v>1361</v>
      </c>
      <c r="C1590" s="74" t="s">
        <v>24</v>
      </c>
      <c r="D1590" s="74" t="s">
        <v>476</v>
      </c>
      <c r="E1590" s="151" t="s">
        <v>631</v>
      </c>
      <c r="F1590" s="151"/>
      <c r="G1590" s="76" t="s">
        <v>117</v>
      </c>
      <c r="H1590" s="77">
        <v>1</v>
      </c>
      <c r="I1590" s="78">
        <v>65.45</v>
      </c>
      <c r="J1590" s="78">
        <v>65.45</v>
      </c>
    </row>
    <row r="1591" spans="1:10">
      <c r="A1591" s="79"/>
      <c r="B1591" s="79"/>
      <c r="C1591" s="79"/>
      <c r="D1591" s="79"/>
      <c r="E1591" s="79" t="s">
        <v>639</v>
      </c>
      <c r="F1591" s="80">
        <v>23.79</v>
      </c>
      <c r="G1591" s="79" t="s">
        <v>640</v>
      </c>
      <c r="H1591" s="80">
        <v>0</v>
      </c>
      <c r="I1591" s="79" t="s">
        <v>641</v>
      </c>
      <c r="J1591" s="80">
        <v>23.79</v>
      </c>
    </row>
    <row r="1592" spans="1:10">
      <c r="A1592" s="79"/>
      <c r="B1592" s="79"/>
      <c r="C1592" s="79"/>
      <c r="D1592" s="79"/>
      <c r="E1592" s="79" t="s">
        <v>642</v>
      </c>
      <c r="F1592" s="80">
        <v>28.92</v>
      </c>
      <c r="G1592" s="79"/>
      <c r="H1592" s="152" t="s">
        <v>643</v>
      </c>
      <c r="I1592" s="152"/>
      <c r="J1592" s="80">
        <v>129.28</v>
      </c>
    </row>
    <row r="1593" spans="1:10" ht="30" customHeight="1" thickBot="1">
      <c r="A1593" s="81"/>
      <c r="B1593" s="81"/>
      <c r="C1593" s="81"/>
      <c r="D1593" s="81"/>
      <c r="E1593" s="81"/>
      <c r="F1593" s="81"/>
      <c r="G1593" s="81" t="s">
        <v>644</v>
      </c>
      <c r="H1593" s="82">
        <v>1</v>
      </c>
      <c r="I1593" s="81" t="s">
        <v>645</v>
      </c>
      <c r="J1593" s="83">
        <v>129.28</v>
      </c>
    </row>
    <row r="1594" spans="1:10" ht="1.1499999999999999" customHeight="1" thickTop="1">
      <c r="A1594" s="84"/>
      <c r="B1594" s="84"/>
      <c r="C1594" s="84"/>
      <c r="D1594" s="84"/>
      <c r="E1594" s="84"/>
      <c r="F1594" s="84"/>
      <c r="G1594" s="84"/>
      <c r="H1594" s="84"/>
      <c r="I1594" s="84"/>
      <c r="J1594" s="84"/>
    </row>
    <row r="1595" spans="1:10" ht="18" customHeight="1">
      <c r="A1595" s="61" t="s">
        <v>477</v>
      </c>
      <c r="B1595" s="62" t="s">
        <v>4</v>
      </c>
      <c r="C1595" s="61" t="s">
        <v>5</v>
      </c>
      <c r="D1595" s="61" t="s">
        <v>6</v>
      </c>
      <c r="E1595" s="153" t="s">
        <v>615</v>
      </c>
      <c r="F1595" s="153"/>
      <c r="G1595" s="63" t="s">
        <v>7</v>
      </c>
      <c r="H1595" s="62" t="s">
        <v>8</v>
      </c>
      <c r="I1595" s="62" t="s">
        <v>9</v>
      </c>
      <c r="J1595" s="62" t="s">
        <v>11</v>
      </c>
    </row>
    <row r="1596" spans="1:10" ht="39" customHeight="1">
      <c r="A1596" s="64" t="s">
        <v>616</v>
      </c>
      <c r="B1596" s="65" t="s">
        <v>478</v>
      </c>
      <c r="C1596" s="64" t="s">
        <v>17</v>
      </c>
      <c r="D1596" s="64" t="s">
        <v>479</v>
      </c>
      <c r="E1596" s="156" t="s">
        <v>884</v>
      </c>
      <c r="F1596" s="156"/>
      <c r="G1596" s="66" t="s">
        <v>35</v>
      </c>
      <c r="H1596" s="67">
        <v>1</v>
      </c>
      <c r="I1596" s="68">
        <v>17.47</v>
      </c>
      <c r="J1596" s="68">
        <v>17.47</v>
      </c>
    </row>
    <row r="1597" spans="1:10" ht="25.9" customHeight="1">
      <c r="A1597" s="69" t="s">
        <v>618</v>
      </c>
      <c r="B1597" s="70" t="s">
        <v>885</v>
      </c>
      <c r="C1597" s="69" t="s">
        <v>17</v>
      </c>
      <c r="D1597" s="69" t="s">
        <v>876</v>
      </c>
      <c r="E1597" s="150" t="s">
        <v>621</v>
      </c>
      <c r="F1597" s="150"/>
      <c r="G1597" s="71" t="s">
        <v>622</v>
      </c>
      <c r="H1597" s="72">
        <v>0.11219999999999999</v>
      </c>
      <c r="I1597" s="73">
        <v>20.010000000000002</v>
      </c>
      <c r="J1597" s="73">
        <v>2.2400000000000002</v>
      </c>
    </row>
    <row r="1598" spans="1:10" ht="24" customHeight="1">
      <c r="A1598" s="69" t="s">
        <v>618</v>
      </c>
      <c r="B1598" s="70" t="s">
        <v>886</v>
      </c>
      <c r="C1598" s="69" t="s">
        <v>17</v>
      </c>
      <c r="D1598" s="69" t="s">
        <v>878</v>
      </c>
      <c r="E1598" s="150" t="s">
        <v>621</v>
      </c>
      <c r="F1598" s="150"/>
      <c r="G1598" s="71" t="s">
        <v>622</v>
      </c>
      <c r="H1598" s="72">
        <v>0.11219999999999999</v>
      </c>
      <c r="I1598" s="73">
        <v>24.22</v>
      </c>
      <c r="J1598" s="73">
        <v>2.71</v>
      </c>
    </row>
    <row r="1599" spans="1:10" ht="25.9" customHeight="1">
      <c r="A1599" s="74" t="s">
        <v>628</v>
      </c>
      <c r="B1599" s="75" t="s">
        <v>1362</v>
      </c>
      <c r="C1599" s="74" t="s">
        <v>17</v>
      </c>
      <c r="D1599" s="74" t="s">
        <v>1363</v>
      </c>
      <c r="E1599" s="151" t="s">
        <v>631</v>
      </c>
      <c r="F1599" s="151"/>
      <c r="G1599" s="76" t="s">
        <v>35</v>
      </c>
      <c r="H1599" s="77">
        <v>1.1000000000000001</v>
      </c>
      <c r="I1599" s="78">
        <v>11.39</v>
      </c>
      <c r="J1599" s="78">
        <v>12.52</v>
      </c>
    </row>
    <row r="1600" spans="1:10">
      <c r="A1600" s="79"/>
      <c r="B1600" s="79"/>
      <c r="C1600" s="79"/>
      <c r="D1600" s="79"/>
      <c r="E1600" s="79" t="s">
        <v>639</v>
      </c>
      <c r="F1600" s="80">
        <v>3.29</v>
      </c>
      <c r="G1600" s="79" t="s">
        <v>640</v>
      </c>
      <c r="H1600" s="80">
        <v>0</v>
      </c>
      <c r="I1600" s="79" t="s">
        <v>641</v>
      </c>
      <c r="J1600" s="80">
        <v>3.29</v>
      </c>
    </row>
    <row r="1601" spans="1:10">
      <c r="A1601" s="79"/>
      <c r="B1601" s="79"/>
      <c r="C1601" s="79"/>
      <c r="D1601" s="79"/>
      <c r="E1601" s="79" t="s">
        <v>642</v>
      </c>
      <c r="F1601" s="80">
        <v>5.03</v>
      </c>
      <c r="G1601" s="79"/>
      <c r="H1601" s="152" t="s">
        <v>643</v>
      </c>
      <c r="I1601" s="152"/>
      <c r="J1601" s="80">
        <v>22.5</v>
      </c>
    </row>
    <row r="1602" spans="1:10" ht="30" customHeight="1" thickBot="1">
      <c r="A1602" s="81"/>
      <c r="B1602" s="81"/>
      <c r="C1602" s="81"/>
      <c r="D1602" s="81"/>
      <c r="E1602" s="81"/>
      <c r="F1602" s="81"/>
      <c r="G1602" s="81" t="s">
        <v>644</v>
      </c>
      <c r="H1602" s="82">
        <v>6</v>
      </c>
      <c r="I1602" s="81" t="s">
        <v>645</v>
      </c>
      <c r="J1602" s="83">
        <v>135</v>
      </c>
    </row>
    <row r="1603" spans="1:10" ht="1.1499999999999999" customHeight="1" thickTop="1">
      <c r="A1603" s="84"/>
      <c r="B1603" s="84"/>
      <c r="C1603" s="84"/>
      <c r="D1603" s="84"/>
      <c r="E1603" s="84"/>
      <c r="F1603" s="84"/>
      <c r="G1603" s="84"/>
      <c r="H1603" s="84"/>
      <c r="I1603" s="84"/>
      <c r="J1603" s="84"/>
    </row>
    <row r="1604" spans="1:10" ht="18" customHeight="1">
      <c r="A1604" s="61" t="s">
        <v>480</v>
      </c>
      <c r="B1604" s="62" t="s">
        <v>4</v>
      </c>
      <c r="C1604" s="61" t="s">
        <v>5</v>
      </c>
      <c r="D1604" s="61" t="s">
        <v>6</v>
      </c>
      <c r="E1604" s="153" t="s">
        <v>615</v>
      </c>
      <c r="F1604" s="153"/>
      <c r="G1604" s="63" t="s">
        <v>7</v>
      </c>
      <c r="H1604" s="62" t="s">
        <v>8</v>
      </c>
      <c r="I1604" s="62" t="s">
        <v>9</v>
      </c>
      <c r="J1604" s="62" t="s">
        <v>11</v>
      </c>
    </row>
    <row r="1605" spans="1:10" ht="25.9" customHeight="1">
      <c r="A1605" s="64" t="s">
        <v>616</v>
      </c>
      <c r="B1605" s="65" t="s">
        <v>481</v>
      </c>
      <c r="C1605" s="64" t="s">
        <v>17</v>
      </c>
      <c r="D1605" s="64" t="s">
        <v>482</v>
      </c>
      <c r="E1605" s="156" t="s">
        <v>884</v>
      </c>
      <c r="F1605" s="156"/>
      <c r="G1605" s="66" t="s">
        <v>117</v>
      </c>
      <c r="H1605" s="67">
        <v>1</v>
      </c>
      <c r="I1605" s="68">
        <v>73.77</v>
      </c>
      <c r="J1605" s="68">
        <v>73.77</v>
      </c>
    </row>
    <row r="1606" spans="1:10" ht="25.9" customHeight="1">
      <c r="A1606" s="69" t="s">
        <v>618</v>
      </c>
      <c r="B1606" s="70" t="s">
        <v>885</v>
      </c>
      <c r="C1606" s="69" t="s">
        <v>17</v>
      </c>
      <c r="D1606" s="69" t="s">
        <v>876</v>
      </c>
      <c r="E1606" s="150" t="s">
        <v>621</v>
      </c>
      <c r="F1606" s="150"/>
      <c r="G1606" s="71" t="s">
        <v>622</v>
      </c>
      <c r="H1606" s="72">
        <v>0.24840000000000001</v>
      </c>
      <c r="I1606" s="73">
        <v>20.010000000000002</v>
      </c>
      <c r="J1606" s="73">
        <v>4.97</v>
      </c>
    </row>
    <row r="1607" spans="1:10" ht="24" customHeight="1">
      <c r="A1607" s="69" t="s">
        <v>618</v>
      </c>
      <c r="B1607" s="70" t="s">
        <v>886</v>
      </c>
      <c r="C1607" s="69" t="s">
        <v>17</v>
      </c>
      <c r="D1607" s="69" t="s">
        <v>878</v>
      </c>
      <c r="E1607" s="150" t="s">
        <v>621</v>
      </c>
      <c r="F1607" s="150"/>
      <c r="G1607" s="71" t="s">
        <v>622</v>
      </c>
      <c r="H1607" s="72">
        <v>0.24840000000000001</v>
      </c>
      <c r="I1607" s="73">
        <v>24.22</v>
      </c>
      <c r="J1607" s="73">
        <v>6.01</v>
      </c>
    </row>
    <row r="1608" spans="1:10" ht="39" customHeight="1">
      <c r="A1608" s="74" t="s">
        <v>628</v>
      </c>
      <c r="B1608" s="75" t="s">
        <v>1364</v>
      </c>
      <c r="C1608" s="74" t="s">
        <v>17</v>
      </c>
      <c r="D1608" s="74" t="s">
        <v>1365</v>
      </c>
      <c r="E1608" s="151" t="s">
        <v>631</v>
      </c>
      <c r="F1608" s="151"/>
      <c r="G1608" s="76" t="s">
        <v>117</v>
      </c>
      <c r="H1608" s="77">
        <v>1</v>
      </c>
      <c r="I1608" s="78">
        <v>62.79</v>
      </c>
      <c r="J1608" s="78">
        <v>62.79</v>
      </c>
    </row>
    <row r="1609" spans="1:10">
      <c r="A1609" s="79"/>
      <c r="B1609" s="79"/>
      <c r="C1609" s="79"/>
      <c r="D1609" s="79"/>
      <c r="E1609" s="79" t="s">
        <v>639</v>
      </c>
      <c r="F1609" s="80">
        <v>7.29</v>
      </c>
      <c r="G1609" s="79" t="s">
        <v>640</v>
      </c>
      <c r="H1609" s="80">
        <v>0</v>
      </c>
      <c r="I1609" s="79" t="s">
        <v>641</v>
      </c>
      <c r="J1609" s="80">
        <v>7.29</v>
      </c>
    </row>
    <row r="1610" spans="1:10">
      <c r="A1610" s="79"/>
      <c r="B1610" s="79"/>
      <c r="C1610" s="79"/>
      <c r="D1610" s="79"/>
      <c r="E1610" s="79" t="s">
        <v>642</v>
      </c>
      <c r="F1610" s="80">
        <v>21.26</v>
      </c>
      <c r="G1610" s="79"/>
      <c r="H1610" s="152" t="s">
        <v>643</v>
      </c>
      <c r="I1610" s="152"/>
      <c r="J1610" s="80">
        <v>95.03</v>
      </c>
    </row>
    <row r="1611" spans="1:10" ht="30" customHeight="1" thickBot="1">
      <c r="A1611" s="81"/>
      <c r="B1611" s="81"/>
      <c r="C1611" s="81"/>
      <c r="D1611" s="81"/>
      <c r="E1611" s="81"/>
      <c r="F1611" s="81"/>
      <c r="G1611" s="81" t="s">
        <v>644</v>
      </c>
      <c r="H1611" s="82">
        <v>2</v>
      </c>
      <c r="I1611" s="81" t="s">
        <v>645</v>
      </c>
      <c r="J1611" s="83">
        <v>190.06</v>
      </c>
    </row>
    <row r="1612" spans="1:10" ht="1.1499999999999999" customHeight="1" thickTop="1">
      <c r="A1612" s="84"/>
      <c r="B1612" s="84"/>
      <c r="C1612" s="84"/>
      <c r="D1612" s="84"/>
      <c r="E1612" s="84"/>
      <c r="F1612" s="84"/>
      <c r="G1612" s="84"/>
      <c r="H1612" s="84"/>
      <c r="I1612" s="84"/>
      <c r="J1612" s="84"/>
    </row>
    <row r="1613" spans="1:10" ht="18" customHeight="1">
      <c r="A1613" s="61" t="s">
        <v>483</v>
      </c>
      <c r="B1613" s="62" t="s">
        <v>4</v>
      </c>
      <c r="C1613" s="61" t="s">
        <v>5</v>
      </c>
      <c r="D1613" s="61" t="s">
        <v>6</v>
      </c>
      <c r="E1613" s="153" t="s">
        <v>615</v>
      </c>
      <c r="F1613" s="153"/>
      <c r="G1613" s="63" t="s">
        <v>7</v>
      </c>
      <c r="H1613" s="62" t="s">
        <v>8</v>
      </c>
      <c r="I1613" s="62" t="s">
        <v>9</v>
      </c>
      <c r="J1613" s="62" t="s">
        <v>11</v>
      </c>
    </row>
    <row r="1614" spans="1:10" ht="39" customHeight="1">
      <c r="A1614" s="64" t="s">
        <v>616</v>
      </c>
      <c r="B1614" s="65" t="s">
        <v>484</v>
      </c>
      <c r="C1614" s="64" t="s">
        <v>17</v>
      </c>
      <c r="D1614" s="64" t="s">
        <v>485</v>
      </c>
      <c r="E1614" s="156" t="s">
        <v>884</v>
      </c>
      <c r="F1614" s="156"/>
      <c r="G1614" s="66" t="s">
        <v>117</v>
      </c>
      <c r="H1614" s="67">
        <v>1</v>
      </c>
      <c r="I1614" s="68">
        <v>17.510000000000002</v>
      </c>
      <c r="J1614" s="68">
        <v>17.510000000000002</v>
      </c>
    </row>
    <row r="1615" spans="1:10" ht="25.9" customHeight="1">
      <c r="A1615" s="69" t="s">
        <v>618</v>
      </c>
      <c r="B1615" s="70" t="s">
        <v>885</v>
      </c>
      <c r="C1615" s="69" t="s">
        <v>17</v>
      </c>
      <c r="D1615" s="69" t="s">
        <v>876</v>
      </c>
      <c r="E1615" s="150" t="s">
        <v>621</v>
      </c>
      <c r="F1615" s="150"/>
      <c r="G1615" s="71" t="s">
        <v>622</v>
      </c>
      <c r="H1615" s="72">
        <v>2.22644E-2</v>
      </c>
      <c r="I1615" s="73">
        <v>20.010000000000002</v>
      </c>
      <c r="J1615" s="73">
        <v>0.44</v>
      </c>
    </row>
    <row r="1616" spans="1:10" ht="24" customHeight="1">
      <c r="A1616" s="69" t="s">
        <v>618</v>
      </c>
      <c r="B1616" s="70" t="s">
        <v>886</v>
      </c>
      <c r="C1616" s="69" t="s">
        <v>17</v>
      </c>
      <c r="D1616" s="69" t="s">
        <v>878</v>
      </c>
      <c r="E1616" s="150" t="s">
        <v>621</v>
      </c>
      <c r="F1616" s="150"/>
      <c r="G1616" s="71" t="s">
        <v>622</v>
      </c>
      <c r="H1616" s="72">
        <v>0.20039999999999999</v>
      </c>
      <c r="I1616" s="73">
        <v>24.22</v>
      </c>
      <c r="J1616" s="73">
        <v>4.8499999999999996</v>
      </c>
    </row>
    <row r="1617" spans="1:10" ht="25.9" customHeight="1">
      <c r="A1617" s="74" t="s">
        <v>628</v>
      </c>
      <c r="B1617" s="75" t="s">
        <v>1366</v>
      </c>
      <c r="C1617" s="74" t="s">
        <v>17</v>
      </c>
      <c r="D1617" s="74" t="s">
        <v>1367</v>
      </c>
      <c r="E1617" s="151" t="s">
        <v>631</v>
      </c>
      <c r="F1617" s="151"/>
      <c r="G1617" s="76" t="s">
        <v>117</v>
      </c>
      <c r="H1617" s="77">
        <v>1</v>
      </c>
      <c r="I1617" s="78">
        <v>12.22</v>
      </c>
      <c r="J1617" s="78">
        <v>12.22</v>
      </c>
    </row>
    <row r="1618" spans="1:10">
      <c r="A1618" s="79"/>
      <c r="B1618" s="79"/>
      <c r="C1618" s="79"/>
      <c r="D1618" s="79"/>
      <c r="E1618" s="79" t="s">
        <v>639</v>
      </c>
      <c r="F1618" s="80">
        <v>3.64</v>
      </c>
      <c r="G1618" s="79" t="s">
        <v>640</v>
      </c>
      <c r="H1618" s="80">
        <v>0</v>
      </c>
      <c r="I1618" s="79" t="s">
        <v>641</v>
      </c>
      <c r="J1618" s="80">
        <v>3.64</v>
      </c>
    </row>
    <row r="1619" spans="1:10">
      <c r="A1619" s="79"/>
      <c r="B1619" s="79"/>
      <c r="C1619" s="79"/>
      <c r="D1619" s="79"/>
      <c r="E1619" s="79" t="s">
        <v>642</v>
      </c>
      <c r="F1619" s="80">
        <v>5.04</v>
      </c>
      <c r="G1619" s="79"/>
      <c r="H1619" s="152" t="s">
        <v>643</v>
      </c>
      <c r="I1619" s="152"/>
      <c r="J1619" s="80">
        <v>22.55</v>
      </c>
    </row>
    <row r="1620" spans="1:10" ht="30" customHeight="1" thickBot="1">
      <c r="A1620" s="81"/>
      <c r="B1620" s="81"/>
      <c r="C1620" s="81"/>
      <c r="D1620" s="81"/>
      <c r="E1620" s="81"/>
      <c r="F1620" s="81"/>
      <c r="G1620" s="81" t="s">
        <v>644</v>
      </c>
      <c r="H1620" s="82">
        <v>2</v>
      </c>
      <c r="I1620" s="81" t="s">
        <v>645</v>
      </c>
      <c r="J1620" s="83">
        <v>45.1</v>
      </c>
    </row>
    <row r="1621" spans="1:10" ht="1.1499999999999999" customHeight="1" thickTop="1">
      <c r="A1621" s="84"/>
      <c r="B1621" s="84"/>
      <c r="C1621" s="84"/>
      <c r="D1621" s="84"/>
      <c r="E1621" s="84"/>
      <c r="F1621" s="84"/>
      <c r="G1621" s="84"/>
      <c r="H1621" s="84"/>
      <c r="I1621" s="84"/>
      <c r="J1621" s="84"/>
    </row>
    <row r="1622" spans="1:10" ht="18" customHeight="1">
      <c r="A1622" s="61"/>
      <c r="B1622" s="62" t="s">
        <v>4</v>
      </c>
      <c r="C1622" s="61" t="s">
        <v>5</v>
      </c>
      <c r="D1622" s="61" t="s">
        <v>6</v>
      </c>
      <c r="E1622" s="153" t="s">
        <v>615</v>
      </c>
      <c r="F1622" s="153"/>
      <c r="G1622" s="63" t="s">
        <v>7</v>
      </c>
      <c r="H1622" s="62" t="s">
        <v>8</v>
      </c>
      <c r="I1622" s="62" t="s">
        <v>9</v>
      </c>
      <c r="J1622" s="62" t="s">
        <v>11</v>
      </c>
    </row>
    <row r="1623" spans="1:10" ht="24" customHeight="1">
      <c r="A1623" s="85" t="s">
        <v>628</v>
      </c>
      <c r="B1623" s="86" t="s">
        <v>487</v>
      </c>
      <c r="C1623" s="85" t="s">
        <v>24</v>
      </c>
      <c r="D1623" s="85" t="s">
        <v>488</v>
      </c>
      <c r="E1623" s="154" t="s">
        <v>631</v>
      </c>
      <c r="F1623" s="154"/>
      <c r="G1623" s="87" t="s">
        <v>35</v>
      </c>
      <c r="H1623" s="88">
        <v>1</v>
      </c>
      <c r="I1623" s="89">
        <v>16.010000000000002</v>
      </c>
      <c r="J1623" s="89">
        <v>16.010000000000002</v>
      </c>
    </row>
    <row r="1624" spans="1:10">
      <c r="A1624" s="79"/>
      <c r="B1624" s="79"/>
      <c r="C1624" s="79"/>
      <c r="D1624" s="79"/>
      <c r="E1624" s="79" t="s">
        <v>639</v>
      </c>
      <c r="F1624" s="80">
        <v>0</v>
      </c>
      <c r="G1624" s="79" t="s">
        <v>640</v>
      </c>
      <c r="H1624" s="80">
        <v>0</v>
      </c>
      <c r="I1624" s="79" t="s">
        <v>641</v>
      </c>
      <c r="J1624" s="80">
        <v>0</v>
      </c>
    </row>
    <row r="1625" spans="1:10">
      <c r="A1625" s="79"/>
      <c r="B1625" s="79"/>
      <c r="C1625" s="79"/>
      <c r="D1625" s="79"/>
      <c r="E1625" s="79" t="s">
        <v>642</v>
      </c>
      <c r="F1625" s="80">
        <v>4.6100000000000003</v>
      </c>
      <c r="G1625" s="79"/>
      <c r="H1625" s="152" t="s">
        <v>643</v>
      </c>
      <c r="I1625" s="152"/>
      <c r="J1625" s="80">
        <v>20.62</v>
      </c>
    </row>
    <row r="1626" spans="1:10" ht="30" customHeight="1" thickBot="1">
      <c r="A1626" s="81"/>
      <c r="B1626" s="81"/>
      <c r="C1626" s="81"/>
      <c r="D1626" s="81"/>
      <c r="E1626" s="81"/>
      <c r="F1626" s="81"/>
      <c r="G1626" s="81" t="s">
        <v>644</v>
      </c>
      <c r="H1626" s="82">
        <v>2</v>
      </c>
      <c r="I1626" s="81" t="s">
        <v>645</v>
      </c>
      <c r="J1626" s="83">
        <v>41.24</v>
      </c>
    </row>
    <row r="1627" spans="1:10" ht="1.1499999999999999" customHeight="1" thickTop="1">
      <c r="A1627" s="84"/>
      <c r="B1627" s="84"/>
      <c r="C1627" s="84"/>
      <c r="D1627" s="84"/>
      <c r="E1627" s="84"/>
      <c r="F1627" s="84"/>
      <c r="G1627" s="84"/>
      <c r="H1627" s="84"/>
      <c r="I1627" s="84"/>
      <c r="J1627" s="84"/>
    </row>
    <row r="1628" spans="1:10" ht="24" customHeight="1">
      <c r="A1628" s="58" t="s">
        <v>489</v>
      </c>
      <c r="B1628" s="58"/>
      <c r="C1628" s="58"/>
      <c r="D1628" s="58" t="s">
        <v>490</v>
      </c>
      <c r="E1628" s="58"/>
      <c r="F1628" s="155"/>
      <c r="G1628" s="155"/>
      <c r="H1628" s="59"/>
      <c r="I1628" s="58"/>
      <c r="J1628" s="60">
        <v>54558.29</v>
      </c>
    </row>
    <row r="1629" spans="1:10" ht="24" customHeight="1">
      <c r="A1629" s="58" t="s">
        <v>491</v>
      </c>
      <c r="B1629" s="58"/>
      <c r="C1629" s="58"/>
      <c r="D1629" s="58" t="s">
        <v>492</v>
      </c>
      <c r="E1629" s="58"/>
      <c r="F1629" s="155"/>
      <c r="G1629" s="155"/>
      <c r="H1629" s="59"/>
      <c r="I1629" s="58"/>
      <c r="J1629" s="60">
        <v>2737.25</v>
      </c>
    </row>
    <row r="1630" spans="1:10" ht="18" customHeight="1">
      <c r="A1630" s="61" t="s">
        <v>493</v>
      </c>
      <c r="B1630" s="62" t="s">
        <v>4</v>
      </c>
      <c r="C1630" s="61" t="s">
        <v>5</v>
      </c>
      <c r="D1630" s="61" t="s">
        <v>6</v>
      </c>
      <c r="E1630" s="153" t="s">
        <v>615</v>
      </c>
      <c r="F1630" s="153"/>
      <c r="G1630" s="63" t="s">
        <v>7</v>
      </c>
      <c r="H1630" s="62" t="s">
        <v>8</v>
      </c>
      <c r="I1630" s="62" t="s">
        <v>9</v>
      </c>
      <c r="J1630" s="62" t="s">
        <v>11</v>
      </c>
    </row>
    <row r="1631" spans="1:10" ht="24" customHeight="1">
      <c r="A1631" s="64" t="s">
        <v>616</v>
      </c>
      <c r="B1631" s="65" t="s">
        <v>494</v>
      </c>
      <c r="C1631" s="64" t="s">
        <v>24</v>
      </c>
      <c r="D1631" s="64" t="s">
        <v>495</v>
      </c>
      <c r="E1631" s="156" t="s">
        <v>646</v>
      </c>
      <c r="F1631" s="156"/>
      <c r="G1631" s="66" t="s">
        <v>60</v>
      </c>
      <c r="H1631" s="67">
        <v>1</v>
      </c>
      <c r="I1631" s="68">
        <v>78.8</v>
      </c>
      <c r="J1631" s="68">
        <v>78.8</v>
      </c>
    </row>
    <row r="1632" spans="1:10" ht="24" customHeight="1">
      <c r="A1632" s="69" t="s">
        <v>618</v>
      </c>
      <c r="B1632" s="70" t="s">
        <v>662</v>
      </c>
      <c r="C1632" s="69" t="s">
        <v>24</v>
      </c>
      <c r="D1632" s="69" t="s">
        <v>624</v>
      </c>
      <c r="E1632" s="150" t="s">
        <v>646</v>
      </c>
      <c r="F1632" s="150"/>
      <c r="G1632" s="71" t="s">
        <v>622</v>
      </c>
      <c r="H1632" s="72">
        <v>4</v>
      </c>
      <c r="I1632" s="73">
        <v>19.7</v>
      </c>
      <c r="J1632" s="73">
        <v>78.8</v>
      </c>
    </row>
    <row r="1633" spans="1:10">
      <c r="A1633" s="79"/>
      <c r="B1633" s="79"/>
      <c r="C1633" s="79"/>
      <c r="D1633" s="79"/>
      <c r="E1633" s="79" t="s">
        <v>639</v>
      </c>
      <c r="F1633" s="80">
        <v>49.8</v>
      </c>
      <c r="G1633" s="79" t="s">
        <v>640</v>
      </c>
      <c r="H1633" s="80">
        <v>0</v>
      </c>
      <c r="I1633" s="79" t="s">
        <v>641</v>
      </c>
      <c r="J1633" s="80">
        <v>49.8</v>
      </c>
    </row>
    <row r="1634" spans="1:10">
      <c r="A1634" s="79"/>
      <c r="B1634" s="79"/>
      <c r="C1634" s="79"/>
      <c r="D1634" s="79"/>
      <c r="E1634" s="79" t="s">
        <v>642</v>
      </c>
      <c r="F1634" s="80">
        <v>22.71</v>
      </c>
      <c r="G1634" s="79"/>
      <c r="H1634" s="152" t="s">
        <v>643</v>
      </c>
      <c r="I1634" s="152"/>
      <c r="J1634" s="80">
        <v>101.51</v>
      </c>
    </row>
    <row r="1635" spans="1:10" ht="30" customHeight="1" thickBot="1">
      <c r="A1635" s="81"/>
      <c r="B1635" s="81"/>
      <c r="C1635" s="81"/>
      <c r="D1635" s="81"/>
      <c r="E1635" s="81"/>
      <c r="F1635" s="81"/>
      <c r="G1635" s="81" t="s">
        <v>644</v>
      </c>
      <c r="H1635" s="82">
        <v>1.6</v>
      </c>
      <c r="I1635" s="81" t="s">
        <v>645</v>
      </c>
      <c r="J1635" s="83">
        <v>162.41</v>
      </c>
    </row>
    <row r="1636" spans="1:10" ht="1.1499999999999999" customHeight="1" thickTop="1">
      <c r="A1636" s="84"/>
      <c r="B1636" s="84"/>
      <c r="C1636" s="84"/>
      <c r="D1636" s="84"/>
      <c r="E1636" s="84"/>
      <c r="F1636" s="84"/>
      <c r="G1636" s="84"/>
      <c r="H1636" s="84"/>
      <c r="I1636" s="84"/>
      <c r="J1636" s="84"/>
    </row>
    <row r="1637" spans="1:10" ht="18" customHeight="1">
      <c r="A1637" s="61" t="s">
        <v>496</v>
      </c>
      <c r="B1637" s="62" t="s">
        <v>4</v>
      </c>
      <c r="C1637" s="61" t="s">
        <v>5</v>
      </c>
      <c r="D1637" s="61" t="s">
        <v>6</v>
      </c>
      <c r="E1637" s="153" t="s">
        <v>615</v>
      </c>
      <c r="F1637" s="153"/>
      <c r="G1637" s="63" t="s">
        <v>7</v>
      </c>
      <c r="H1637" s="62" t="s">
        <v>8</v>
      </c>
      <c r="I1637" s="62" t="s">
        <v>9</v>
      </c>
      <c r="J1637" s="62" t="s">
        <v>11</v>
      </c>
    </row>
    <row r="1638" spans="1:10" ht="39" customHeight="1">
      <c r="A1638" s="64" t="s">
        <v>616</v>
      </c>
      <c r="B1638" s="65" t="s">
        <v>497</v>
      </c>
      <c r="C1638" s="64" t="s">
        <v>17</v>
      </c>
      <c r="D1638" s="64" t="s">
        <v>498</v>
      </c>
      <c r="E1638" s="156" t="s">
        <v>627</v>
      </c>
      <c r="F1638" s="156"/>
      <c r="G1638" s="66" t="s">
        <v>60</v>
      </c>
      <c r="H1638" s="67">
        <v>1</v>
      </c>
      <c r="I1638" s="68">
        <v>257.58</v>
      </c>
      <c r="J1638" s="68">
        <v>257.58</v>
      </c>
    </row>
    <row r="1639" spans="1:10" ht="24" customHeight="1">
      <c r="A1639" s="69" t="s">
        <v>618</v>
      </c>
      <c r="B1639" s="70" t="s">
        <v>700</v>
      </c>
      <c r="C1639" s="69" t="s">
        <v>17</v>
      </c>
      <c r="D1639" s="69" t="s">
        <v>681</v>
      </c>
      <c r="E1639" s="150" t="s">
        <v>621</v>
      </c>
      <c r="F1639" s="150"/>
      <c r="G1639" s="71" t="s">
        <v>622</v>
      </c>
      <c r="H1639" s="72">
        <v>1.03</v>
      </c>
      <c r="I1639" s="73">
        <v>23.96</v>
      </c>
      <c r="J1639" s="73">
        <v>24.67</v>
      </c>
    </row>
    <row r="1640" spans="1:10" ht="24" customHeight="1">
      <c r="A1640" s="69" t="s">
        <v>618</v>
      </c>
      <c r="B1640" s="70" t="s">
        <v>623</v>
      </c>
      <c r="C1640" s="69" t="s">
        <v>17</v>
      </c>
      <c r="D1640" s="69" t="s">
        <v>624</v>
      </c>
      <c r="E1640" s="150" t="s">
        <v>621</v>
      </c>
      <c r="F1640" s="150"/>
      <c r="G1640" s="71" t="s">
        <v>622</v>
      </c>
      <c r="H1640" s="72">
        <v>0.34300000000000003</v>
      </c>
      <c r="I1640" s="73">
        <v>19.22</v>
      </c>
      <c r="J1640" s="73">
        <v>6.59</v>
      </c>
    </row>
    <row r="1641" spans="1:10" ht="39" customHeight="1">
      <c r="A1641" s="69" t="s">
        <v>618</v>
      </c>
      <c r="B1641" s="70" t="s">
        <v>740</v>
      </c>
      <c r="C1641" s="69" t="s">
        <v>17</v>
      </c>
      <c r="D1641" s="69" t="s">
        <v>741</v>
      </c>
      <c r="E1641" s="150" t="s">
        <v>673</v>
      </c>
      <c r="F1641" s="150"/>
      <c r="G1641" s="71" t="s">
        <v>674</v>
      </c>
      <c r="H1641" s="72">
        <v>3.2000000000000001E-2</v>
      </c>
      <c r="I1641" s="73">
        <v>9.75</v>
      </c>
      <c r="J1641" s="73">
        <v>0.31</v>
      </c>
    </row>
    <row r="1642" spans="1:10" ht="39" customHeight="1">
      <c r="A1642" s="69" t="s">
        <v>618</v>
      </c>
      <c r="B1642" s="70" t="s">
        <v>742</v>
      </c>
      <c r="C1642" s="69" t="s">
        <v>17</v>
      </c>
      <c r="D1642" s="69" t="s">
        <v>743</v>
      </c>
      <c r="E1642" s="150" t="s">
        <v>673</v>
      </c>
      <c r="F1642" s="150"/>
      <c r="G1642" s="71" t="s">
        <v>677</v>
      </c>
      <c r="H1642" s="72">
        <v>0.03</v>
      </c>
      <c r="I1642" s="73">
        <v>0.57999999999999996</v>
      </c>
      <c r="J1642" s="73">
        <v>0.01</v>
      </c>
    </row>
    <row r="1643" spans="1:10" ht="25.9" customHeight="1">
      <c r="A1643" s="74" t="s">
        <v>628</v>
      </c>
      <c r="B1643" s="75" t="s">
        <v>754</v>
      </c>
      <c r="C1643" s="74" t="s">
        <v>17</v>
      </c>
      <c r="D1643" s="74" t="s">
        <v>755</v>
      </c>
      <c r="E1643" s="151" t="s">
        <v>631</v>
      </c>
      <c r="F1643" s="151"/>
      <c r="G1643" s="76" t="s">
        <v>60</v>
      </c>
      <c r="H1643" s="77">
        <v>1.1299999999999999</v>
      </c>
      <c r="I1643" s="78">
        <v>200</v>
      </c>
      <c r="J1643" s="78">
        <v>226</v>
      </c>
    </row>
    <row r="1644" spans="1:10">
      <c r="A1644" s="79"/>
      <c r="B1644" s="79"/>
      <c r="C1644" s="79"/>
      <c r="D1644" s="79"/>
      <c r="E1644" s="79" t="s">
        <v>639</v>
      </c>
      <c r="F1644" s="80">
        <v>21.13</v>
      </c>
      <c r="G1644" s="79" t="s">
        <v>640</v>
      </c>
      <c r="H1644" s="80">
        <v>0</v>
      </c>
      <c r="I1644" s="79" t="s">
        <v>641</v>
      </c>
      <c r="J1644" s="80">
        <v>21.13</v>
      </c>
    </row>
    <row r="1645" spans="1:10">
      <c r="A1645" s="79"/>
      <c r="B1645" s="79"/>
      <c r="C1645" s="79"/>
      <c r="D1645" s="79"/>
      <c r="E1645" s="79" t="s">
        <v>642</v>
      </c>
      <c r="F1645" s="80">
        <v>74.23</v>
      </c>
      <c r="G1645" s="79"/>
      <c r="H1645" s="152" t="s">
        <v>643</v>
      </c>
      <c r="I1645" s="152"/>
      <c r="J1645" s="80">
        <v>331.81</v>
      </c>
    </row>
    <row r="1646" spans="1:10" ht="30" customHeight="1" thickBot="1">
      <c r="A1646" s="81"/>
      <c r="B1646" s="81"/>
      <c r="C1646" s="81"/>
      <c r="D1646" s="81"/>
      <c r="E1646" s="81"/>
      <c r="F1646" s="81"/>
      <c r="G1646" s="81" t="s">
        <v>644</v>
      </c>
      <c r="H1646" s="82">
        <v>7.76</v>
      </c>
      <c r="I1646" s="81" t="s">
        <v>645</v>
      </c>
      <c r="J1646" s="83">
        <v>2574.84</v>
      </c>
    </row>
    <row r="1647" spans="1:10" ht="1.1499999999999999" customHeight="1" thickTop="1">
      <c r="A1647" s="84"/>
      <c r="B1647" s="84"/>
      <c r="C1647" s="84"/>
      <c r="D1647" s="84"/>
      <c r="E1647" s="84"/>
      <c r="F1647" s="84"/>
      <c r="G1647" s="84"/>
      <c r="H1647" s="84"/>
      <c r="I1647" s="84"/>
      <c r="J1647" s="84"/>
    </row>
    <row r="1648" spans="1:10" ht="24" customHeight="1">
      <c r="A1648" s="58" t="s">
        <v>499</v>
      </c>
      <c r="B1648" s="58"/>
      <c r="C1648" s="58"/>
      <c r="D1648" s="58" t="s">
        <v>500</v>
      </c>
      <c r="E1648" s="58"/>
      <c r="F1648" s="155"/>
      <c r="G1648" s="155"/>
      <c r="H1648" s="59"/>
      <c r="I1648" s="58"/>
      <c r="J1648" s="60">
        <v>2979.05</v>
      </c>
    </row>
    <row r="1649" spans="1:10" ht="18" customHeight="1">
      <c r="A1649" s="61" t="s">
        <v>501</v>
      </c>
      <c r="B1649" s="62" t="s">
        <v>4</v>
      </c>
      <c r="C1649" s="61" t="s">
        <v>5</v>
      </c>
      <c r="D1649" s="61" t="s">
        <v>6</v>
      </c>
      <c r="E1649" s="153" t="s">
        <v>615</v>
      </c>
      <c r="F1649" s="153"/>
      <c r="G1649" s="63" t="s">
        <v>7</v>
      </c>
      <c r="H1649" s="62" t="s">
        <v>8</v>
      </c>
      <c r="I1649" s="62" t="s">
        <v>9</v>
      </c>
      <c r="J1649" s="62" t="s">
        <v>11</v>
      </c>
    </row>
    <row r="1650" spans="1:10" ht="25.9" customHeight="1">
      <c r="A1650" s="64" t="s">
        <v>616</v>
      </c>
      <c r="B1650" s="65" t="s">
        <v>401</v>
      </c>
      <c r="C1650" s="64" t="s">
        <v>17</v>
      </c>
      <c r="D1650" s="64" t="s">
        <v>402</v>
      </c>
      <c r="E1650" s="156" t="s">
        <v>627</v>
      </c>
      <c r="F1650" s="156"/>
      <c r="G1650" s="66" t="s">
        <v>60</v>
      </c>
      <c r="H1650" s="67">
        <v>1</v>
      </c>
      <c r="I1650" s="68">
        <v>713.76</v>
      </c>
      <c r="J1650" s="68">
        <v>713.76</v>
      </c>
    </row>
    <row r="1651" spans="1:10" ht="24" customHeight="1">
      <c r="A1651" s="69" t="s">
        <v>618</v>
      </c>
      <c r="B1651" s="70" t="s">
        <v>700</v>
      </c>
      <c r="C1651" s="69" t="s">
        <v>17</v>
      </c>
      <c r="D1651" s="69" t="s">
        <v>681</v>
      </c>
      <c r="E1651" s="150" t="s">
        <v>621</v>
      </c>
      <c r="F1651" s="150"/>
      <c r="G1651" s="71" t="s">
        <v>622</v>
      </c>
      <c r="H1651" s="72">
        <v>1.6701999999999999</v>
      </c>
      <c r="I1651" s="73">
        <v>23.96</v>
      </c>
      <c r="J1651" s="73">
        <v>40.01</v>
      </c>
    </row>
    <row r="1652" spans="1:10" ht="24" customHeight="1">
      <c r="A1652" s="69" t="s">
        <v>618</v>
      </c>
      <c r="B1652" s="70" t="s">
        <v>623</v>
      </c>
      <c r="C1652" s="69" t="s">
        <v>17</v>
      </c>
      <c r="D1652" s="69" t="s">
        <v>624</v>
      </c>
      <c r="E1652" s="150" t="s">
        <v>621</v>
      </c>
      <c r="F1652" s="150"/>
      <c r="G1652" s="71" t="s">
        <v>622</v>
      </c>
      <c r="H1652" s="72">
        <v>6.4683999999999999</v>
      </c>
      <c r="I1652" s="73">
        <v>19.22</v>
      </c>
      <c r="J1652" s="73">
        <v>124.32</v>
      </c>
    </row>
    <row r="1653" spans="1:10" ht="39" customHeight="1">
      <c r="A1653" s="69" t="s">
        <v>618</v>
      </c>
      <c r="B1653" s="70" t="s">
        <v>1266</v>
      </c>
      <c r="C1653" s="69" t="s">
        <v>17</v>
      </c>
      <c r="D1653" s="69" t="s">
        <v>1267</v>
      </c>
      <c r="E1653" s="150" t="s">
        <v>673</v>
      </c>
      <c r="F1653" s="150"/>
      <c r="G1653" s="71" t="s">
        <v>674</v>
      </c>
      <c r="H1653" s="72">
        <v>0.2198</v>
      </c>
      <c r="I1653" s="73">
        <v>1.42</v>
      </c>
      <c r="J1653" s="73">
        <v>0.31</v>
      </c>
    </row>
    <row r="1654" spans="1:10" ht="39" customHeight="1">
      <c r="A1654" s="69" t="s">
        <v>618</v>
      </c>
      <c r="B1654" s="70" t="s">
        <v>1268</v>
      </c>
      <c r="C1654" s="69" t="s">
        <v>17</v>
      </c>
      <c r="D1654" s="69" t="s">
        <v>1269</v>
      </c>
      <c r="E1654" s="150" t="s">
        <v>673</v>
      </c>
      <c r="F1654" s="150"/>
      <c r="G1654" s="71" t="s">
        <v>677</v>
      </c>
      <c r="H1654" s="72">
        <v>0.63770000000000004</v>
      </c>
      <c r="I1654" s="73">
        <v>0.49</v>
      </c>
      <c r="J1654" s="73">
        <v>0.31</v>
      </c>
    </row>
    <row r="1655" spans="1:10" ht="39" customHeight="1">
      <c r="A1655" s="69" t="s">
        <v>618</v>
      </c>
      <c r="B1655" s="70" t="s">
        <v>1270</v>
      </c>
      <c r="C1655" s="69" t="s">
        <v>17</v>
      </c>
      <c r="D1655" s="69" t="s">
        <v>1271</v>
      </c>
      <c r="E1655" s="150" t="s">
        <v>627</v>
      </c>
      <c r="F1655" s="150"/>
      <c r="G1655" s="71" t="s">
        <v>60</v>
      </c>
      <c r="H1655" s="72">
        <v>0.80500000000000005</v>
      </c>
      <c r="I1655" s="73">
        <v>576.23</v>
      </c>
      <c r="J1655" s="73">
        <v>463.86</v>
      </c>
    </row>
    <row r="1656" spans="1:10" ht="25.9" customHeight="1">
      <c r="A1656" s="74" t="s">
        <v>628</v>
      </c>
      <c r="B1656" s="75" t="s">
        <v>1272</v>
      </c>
      <c r="C1656" s="74" t="s">
        <v>17</v>
      </c>
      <c r="D1656" s="74" t="s">
        <v>1273</v>
      </c>
      <c r="E1656" s="151" t="s">
        <v>631</v>
      </c>
      <c r="F1656" s="151"/>
      <c r="G1656" s="76" t="s">
        <v>60</v>
      </c>
      <c r="H1656" s="77">
        <v>0.45429999999999998</v>
      </c>
      <c r="I1656" s="78">
        <v>187</v>
      </c>
      <c r="J1656" s="78">
        <v>84.95</v>
      </c>
    </row>
    <row r="1657" spans="1:10">
      <c r="A1657" s="79"/>
      <c r="B1657" s="79"/>
      <c r="C1657" s="79"/>
      <c r="D1657" s="79"/>
      <c r="E1657" s="79" t="s">
        <v>639</v>
      </c>
      <c r="F1657" s="80">
        <v>144.15</v>
      </c>
      <c r="G1657" s="79" t="s">
        <v>640</v>
      </c>
      <c r="H1657" s="80">
        <v>0</v>
      </c>
      <c r="I1657" s="79" t="s">
        <v>641</v>
      </c>
      <c r="J1657" s="80">
        <v>144.15</v>
      </c>
    </row>
    <row r="1658" spans="1:10">
      <c r="A1658" s="79"/>
      <c r="B1658" s="79"/>
      <c r="C1658" s="79"/>
      <c r="D1658" s="79"/>
      <c r="E1658" s="79" t="s">
        <v>642</v>
      </c>
      <c r="F1658" s="80">
        <v>205.7</v>
      </c>
      <c r="G1658" s="79"/>
      <c r="H1658" s="152" t="s">
        <v>643</v>
      </c>
      <c r="I1658" s="152"/>
      <c r="J1658" s="80">
        <v>919.46</v>
      </c>
    </row>
    <row r="1659" spans="1:10" ht="30" customHeight="1" thickBot="1">
      <c r="A1659" s="81"/>
      <c r="B1659" s="81"/>
      <c r="C1659" s="81"/>
      <c r="D1659" s="81"/>
      <c r="E1659" s="81"/>
      <c r="F1659" s="81"/>
      <c r="G1659" s="81" t="s">
        <v>644</v>
      </c>
      <c r="H1659" s="82">
        <v>3.24</v>
      </c>
      <c r="I1659" s="81" t="s">
        <v>645</v>
      </c>
      <c r="J1659" s="83">
        <v>2979.05</v>
      </c>
    </row>
    <row r="1660" spans="1:10" ht="1.1499999999999999" customHeight="1" thickTop="1">
      <c r="A1660" s="84"/>
      <c r="B1660" s="84"/>
      <c r="C1660" s="84"/>
      <c r="D1660" s="84"/>
      <c r="E1660" s="84"/>
      <c r="F1660" s="84"/>
      <c r="G1660" s="84"/>
      <c r="H1660" s="84"/>
      <c r="I1660" s="84"/>
      <c r="J1660" s="84"/>
    </row>
    <row r="1661" spans="1:10" ht="24" customHeight="1">
      <c r="A1661" s="58" t="s">
        <v>502</v>
      </c>
      <c r="B1661" s="58"/>
      <c r="C1661" s="58"/>
      <c r="D1661" s="58" t="s">
        <v>43</v>
      </c>
      <c r="E1661" s="58"/>
      <c r="F1661" s="155"/>
      <c r="G1661" s="155"/>
      <c r="H1661" s="59"/>
      <c r="I1661" s="58"/>
      <c r="J1661" s="60">
        <v>7839.5</v>
      </c>
    </row>
    <row r="1662" spans="1:10" ht="18" customHeight="1">
      <c r="A1662" s="61" t="s">
        <v>503</v>
      </c>
      <c r="B1662" s="62" t="s">
        <v>4</v>
      </c>
      <c r="C1662" s="61" t="s">
        <v>5</v>
      </c>
      <c r="D1662" s="61" t="s">
        <v>6</v>
      </c>
      <c r="E1662" s="153" t="s">
        <v>615</v>
      </c>
      <c r="F1662" s="153"/>
      <c r="G1662" s="63" t="s">
        <v>7</v>
      </c>
      <c r="H1662" s="62" t="s">
        <v>8</v>
      </c>
      <c r="I1662" s="62" t="s">
        <v>9</v>
      </c>
      <c r="J1662" s="62" t="s">
        <v>11</v>
      </c>
    </row>
    <row r="1663" spans="1:10" ht="25.9" customHeight="1">
      <c r="A1663" s="64" t="s">
        <v>616</v>
      </c>
      <c r="B1663" s="65" t="s">
        <v>504</v>
      </c>
      <c r="C1663" s="64" t="s">
        <v>24</v>
      </c>
      <c r="D1663" s="64" t="s">
        <v>505</v>
      </c>
      <c r="E1663" s="156" t="s">
        <v>646</v>
      </c>
      <c r="F1663" s="156"/>
      <c r="G1663" s="66" t="s">
        <v>60</v>
      </c>
      <c r="H1663" s="67">
        <v>1</v>
      </c>
      <c r="I1663" s="68">
        <v>3803.52</v>
      </c>
      <c r="J1663" s="68">
        <v>3803.52</v>
      </c>
    </row>
    <row r="1664" spans="1:10" ht="24" customHeight="1">
      <c r="A1664" s="69" t="s">
        <v>618</v>
      </c>
      <c r="B1664" s="70" t="s">
        <v>1102</v>
      </c>
      <c r="C1664" s="69" t="s">
        <v>24</v>
      </c>
      <c r="D1664" s="69" t="s">
        <v>1103</v>
      </c>
      <c r="E1664" s="150" t="s">
        <v>646</v>
      </c>
      <c r="F1664" s="150"/>
      <c r="G1664" s="71" t="s">
        <v>19</v>
      </c>
      <c r="H1664" s="72">
        <v>12</v>
      </c>
      <c r="I1664" s="73">
        <v>131.07</v>
      </c>
      <c r="J1664" s="73">
        <v>1572.84</v>
      </c>
    </row>
    <row r="1665" spans="1:10" ht="24" customHeight="1">
      <c r="A1665" s="69" t="s">
        <v>618</v>
      </c>
      <c r="B1665" s="70" t="s">
        <v>1276</v>
      </c>
      <c r="C1665" s="69" t="s">
        <v>24</v>
      </c>
      <c r="D1665" s="69" t="s">
        <v>1277</v>
      </c>
      <c r="E1665" s="150" t="s">
        <v>646</v>
      </c>
      <c r="F1665" s="150"/>
      <c r="G1665" s="71" t="s">
        <v>19</v>
      </c>
      <c r="H1665" s="72">
        <v>12</v>
      </c>
      <c r="I1665" s="73">
        <v>5.91</v>
      </c>
      <c r="J1665" s="73">
        <v>70.92</v>
      </c>
    </row>
    <row r="1666" spans="1:10" ht="25.9" customHeight="1">
      <c r="A1666" s="69" t="s">
        <v>618</v>
      </c>
      <c r="B1666" s="70" t="s">
        <v>1114</v>
      </c>
      <c r="C1666" s="69" t="s">
        <v>24</v>
      </c>
      <c r="D1666" s="69" t="s">
        <v>1115</v>
      </c>
      <c r="E1666" s="150" t="s">
        <v>646</v>
      </c>
      <c r="F1666" s="150"/>
      <c r="G1666" s="71" t="s">
        <v>60</v>
      </c>
      <c r="H1666" s="72">
        <v>1</v>
      </c>
      <c r="I1666" s="73">
        <v>899.76</v>
      </c>
      <c r="J1666" s="73">
        <v>899.76</v>
      </c>
    </row>
    <row r="1667" spans="1:10" ht="24" customHeight="1">
      <c r="A1667" s="69" t="s">
        <v>618</v>
      </c>
      <c r="B1667" s="70" t="s">
        <v>1116</v>
      </c>
      <c r="C1667" s="69" t="s">
        <v>24</v>
      </c>
      <c r="D1667" s="69" t="s">
        <v>1117</v>
      </c>
      <c r="E1667" s="150" t="s">
        <v>646</v>
      </c>
      <c r="F1667" s="150"/>
      <c r="G1667" s="71" t="s">
        <v>638</v>
      </c>
      <c r="H1667" s="72">
        <v>80</v>
      </c>
      <c r="I1667" s="73">
        <v>15.75</v>
      </c>
      <c r="J1667" s="73">
        <v>1260</v>
      </c>
    </row>
    <row r="1668" spans="1:10">
      <c r="A1668" s="79"/>
      <c r="B1668" s="79"/>
      <c r="C1668" s="79"/>
      <c r="D1668" s="79"/>
      <c r="E1668" s="79" t="s">
        <v>639</v>
      </c>
      <c r="F1668" s="80">
        <v>1024.01</v>
      </c>
      <c r="G1668" s="79" t="s">
        <v>640</v>
      </c>
      <c r="H1668" s="80">
        <v>0</v>
      </c>
      <c r="I1668" s="79" t="s">
        <v>641</v>
      </c>
      <c r="J1668" s="80">
        <v>1024.01</v>
      </c>
    </row>
    <row r="1669" spans="1:10">
      <c r="A1669" s="79"/>
      <c r="B1669" s="79"/>
      <c r="C1669" s="79"/>
      <c r="D1669" s="79"/>
      <c r="E1669" s="79" t="s">
        <v>642</v>
      </c>
      <c r="F1669" s="80">
        <v>1096.17</v>
      </c>
      <c r="G1669" s="79"/>
      <c r="H1669" s="152" t="s">
        <v>643</v>
      </c>
      <c r="I1669" s="152"/>
      <c r="J1669" s="80">
        <v>4899.6899999999996</v>
      </c>
    </row>
    <row r="1670" spans="1:10" ht="30" customHeight="1" thickBot="1">
      <c r="A1670" s="81"/>
      <c r="B1670" s="81"/>
      <c r="C1670" s="81"/>
      <c r="D1670" s="81"/>
      <c r="E1670" s="81"/>
      <c r="F1670" s="81"/>
      <c r="G1670" s="81" t="s">
        <v>644</v>
      </c>
      <c r="H1670" s="82">
        <v>1.6</v>
      </c>
      <c r="I1670" s="81" t="s">
        <v>645</v>
      </c>
      <c r="J1670" s="83">
        <v>7839.5</v>
      </c>
    </row>
    <row r="1671" spans="1:10" ht="1.1499999999999999" customHeight="1" thickTop="1">
      <c r="A1671" s="84"/>
      <c r="B1671" s="84"/>
      <c r="C1671" s="84"/>
      <c r="D1671" s="84"/>
      <c r="E1671" s="84"/>
      <c r="F1671" s="84"/>
      <c r="G1671" s="84"/>
      <c r="H1671" s="84"/>
      <c r="I1671" s="84"/>
      <c r="J1671" s="84"/>
    </row>
    <row r="1672" spans="1:10" ht="24" customHeight="1">
      <c r="A1672" s="58" t="s">
        <v>506</v>
      </c>
      <c r="B1672" s="58"/>
      <c r="C1672" s="58"/>
      <c r="D1672" s="58" t="s">
        <v>507</v>
      </c>
      <c r="E1672" s="58"/>
      <c r="F1672" s="155"/>
      <c r="G1672" s="155"/>
      <c r="H1672" s="59"/>
      <c r="I1672" s="58"/>
      <c r="J1672" s="60">
        <v>620.04</v>
      </c>
    </row>
    <row r="1673" spans="1:10" ht="18" customHeight="1">
      <c r="A1673" s="61" t="s">
        <v>508</v>
      </c>
      <c r="B1673" s="62" t="s">
        <v>4</v>
      </c>
      <c r="C1673" s="61" t="s">
        <v>5</v>
      </c>
      <c r="D1673" s="61" t="s">
        <v>6</v>
      </c>
      <c r="E1673" s="153" t="s">
        <v>615</v>
      </c>
      <c r="F1673" s="153"/>
      <c r="G1673" s="63" t="s">
        <v>7</v>
      </c>
      <c r="H1673" s="62" t="s">
        <v>8</v>
      </c>
      <c r="I1673" s="62" t="s">
        <v>9</v>
      </c>
      <c r="J1673" s="62" t="s">
        <v>11</v>
      </c>
    </row>
    <row r="1674" spans="1:10" ht="25.9" customHeight="1">
      <c r="A1674" s="64" t="s">
        <v>616</v>
      </c>
      <c r="B1674" s="65" t="s">
        <v>170</v>
      </c>
      <c r="C1674" s="64" t="s">
        <v>24</v>
      </c>
      <c r="D1674" s="64" t="s">
        <v>171</v>
      </c>
      <c r="E1674" s="156" t="s">
        <v>646</v>
      </c>
      <c r="F1674" s="156"/>
      <c r="G1674" s="66" t="s">
        <v>172</v>
      </c>
      <c r="H1674" s="67">
        <v>1</v>
      </c>
      <c r="I1674" s="68">
        <v>261.68</v>
      </c>
      <c r="J1674" s="68">
        <v>261.68</v>
      </c>
    </row>
    <row r="1675" spans="1:10" ht="25.9" customHeight="1">
      <c r="A1675" s="69" t="s">
        <v>618</v>
      </c>
      <c r="B1675" s="70" t="s">
        <v>875</v>
      </c>
      <c r="C1675" s="69" t="s">
        <v>24</v>
      </c>
      <c r="D1675" s="69" t="s">
        <v>876</v>
      </c>
      <c r="E1675" s="150" t="s">
        <v>646</v>
      </c>
      <c r="F1675" s="150"/>
      <c r="G1675" s="71" t="s">
        <v>622</v>
      </c>
      <c r="H1675" s="72">
        <v>5</v>
      </c>
      <c r="I1675" s="73">
        <v>20.059999999999999</v>
      </c>
      <c r="J1675" s="73">
        <v>100.3</v>
      </c>
    </row>
    <row r="1676" spans="1:10" ht="24" customHeight="1">
      <c r="A1676" s="69" t="s">
        <v>618</v>
      </c>
      <c r="B1676" s="70" t="s">
        <v>877</v>
      </c>
      <c r="C1676" s="69" t="s">
        <v>24</v>
      </c>
      <c r="D1676" s="69" t="s">
        <v>878</v>
      </c>
      <c r="E1676" s="150" t="s">
        <v>646</v>
      </c>
      <c r="F1676" s="150"/>
      <c r="G1676" s="71" t="s">
        <v>622</v>
      </c>
      <c r="H1676" s="72">
        <v>5</v>
      </c>
      <c r="I1676" s="73">
        <v>24.88</v>
      </c>
      <c r="J1676" s="73">
        <v>124.4</v>
      </c>
    </row>
    <row r="1677" spans="1:10" ht="24" customHeight="1">
      <c r="A1677" s="74" t="s">
        <v>628</v>
      </c>
      <c r="B1677" s="75" t="s">
        <v>895</v>
      </c>
      <c r="C1677" s="74" t="s">
        <v>24</v>
      </c>
      <c r="D1677" s="74" t="s">
        <v>896</v>
      </c>
      <c r="E1677" s="151" t="s">
        <v>631</v>
      </c>
      <c r="F1677" s="151"/>
      <c r="G1677" s="76" t="s">
        <v>117</v>
      </c>
      <c r="H1677" s="77">
        <v>2</v>
      </c>
      <c r="I1677" s="78">
        <v>0.62</v>
      </c>
      <c r="J1677" s="78">
        <v>1.24</v>
      </c>
    </row>
    <row r="1678" spans="1:10" ht="24" customHeight="1">
      <c r="A1678" s="74" t="s">
        <v>628</v>
      </c>
      <c r="B1678" s="75" t="s">
        <v>897</v>
      </c>
      <c r="C1678" s="74" t="s">
        <v>24</v>
      </c>
      <c r="D1678" s="74" t="s">
        <v>898</v>
      </c>
      <c r="E1678" s="151" t="s">
        <v>631</v>
      </c>
      <c r="F1678" s="151"/>
      <c r="G1678" s="76" t="s">
        <v>35</v>
      </c>
      <c r="H1678" s="77">
        <v>9</v>
      </c>
      <c r="I1678" s="78">
        <v>2.2200000000000002</v>
      </c>
      <c r="J1678" s="78">
        <v>19.98</v>
      </c>
    </row>
    <row r="1679" spans="1:10" ht="24" customHeight="1">
      <c r="A1679" s="74" t="s">
        <v>628</v>
      </c>
      <c r="B1679" s="75" t="s">
        <v>899</v>
      </c>
      <c r="C1679" s="74" t="s">
        <v>24</v>
      </c>
      <c r="D1679" s="74" t="s">
        <v>900</v>
      </c>
      <c r="E1679" s="151" t="s">
        <v>631</v>
      </c>
      <c r="F1679" s="151"/>
      <c r="G1679" s="76" t="s">
        <v>117</v>
      </c>
      <c r="H1679" s="77">
        <v>1</v>
      </c>
      <c r="I1679" s="78">
        <v>2.2000000000000002</v>
      </c>
      <c r="J1679" s="78">
        <v>2.2000000000000002</v>
      </c>
    </row>
    <row r="1680" spans="1:10" ht="24" customHeight="1">
      <c r="A1680" s="74" t="s">
        <v>628</v>
      </c>
      <c r="B1680" s="75" t="s">
        <v>901</v>
      </c>
      <c r="C1680" s="74" t="s">
        <v>24</v>
      </c>
      <c r="D1680" s="74" t="s">
        <v>902</v>
      </c>
      <c r="E1680" s="151" t="s">
        <v>631</v>
      </c>
      <c r="F1680" s="151"/>
      <c r="G1680" s="76" t="s">
        <v>35</v>
      </c>
      <c r="H1680" s="77">
        <v>3</v>
      </c>
      <c r="I1680" s="78">
        <v>3.94</v>
      </c>
      <c r="J1680" s="78">
        <v>11.82</v>
      </c>
    </row>
    <row r="1681" spans="1:10" ht="24" customHeight="1">
      <c r="A1681" s="74" t="s">
        <v>628</v>
      </c>
      <c r="B1681" s="75" t="s">
        <v>903</v>
      </c>
      <c r="C1681" s="74" t="s">
        <v>24</v>
      </c>
      <c r="D1681" s="74" t="s">
        <v>904</v>
      </c>
      <c r="E1681" s="151" t="s">
        <v>631</v>
      </c>
      <c r="F1681" s="151"/>
      <c r="G1681" s="76" t="s">
        <v>117</v>
      </c>
      <c r="H1681" s="77">
        <v>2</v>
      </c>
      <c r="I1681" s="78">
        <v>0.87</v>
      </c>
      <c r="J1681" s="78">
        <v>1.74</v>
      </c>
    </row>
    <row r="1682" spans="1:10">
      <c r="A1682" s="79"/>
      <c r="B1682" s="79"/>
      <c r="C1682" s="79"/>
      <c r="D1682" s="79"/>
      <c r="E1682" s="79" t="s">
        <v>639</v>
      </c>
      <c r="F1682" s="80">
        <v>150.6</v>
      </c>
      <c r="G1682" s="79" t="s">
        <v>640</v>
      </c>
      <c r="H1682" s="80">
        <v>0</v>
      </c>
      <c r="I1682" s="79" t="s">
        <v>641</v>
      </c>
      <c r="J1682" s="80">
        <v>150.6</v>
      </c>
    </row>
    <row r="1683" spans="1:10">
      <c r="A1683" s="79"/>
      <c r="B1683" s="79"/>
      <c r="C1683" s="79"/>
      <c r="D1683" s="79"/>
      <c r="E1683" s="79" t="s">
        <v>642</v>
      </c>
      <c r="F1683" s="80">
        <v>75.41</v>
      </c>
      <c r="G1683" s="79"/>
      <c r="H1683" s="152" t="s">
        <v>643</v>
      </c>
      <c r="I1683" s="152"/>
      <c r="J1683" s="80">
        <v>337.09</v>
      </c>
    </row>
    <row r="1684" spans="1:10" ht="30" customHeight="1" thickBot="1">
      <c r="A1684" s="81"/>
      <c r="B1684" s="81"/>
      <c r="C1684" s="81"/>
      <c r="D1684" s="81"/>
      <c r="E1684" s="81"/>
      <c r="F1684" s="81"/>
      <c r="G1684" s="81" t="s">
        <v>644</v>
      </c>
      <c r="H1684" s="82">
        <v>1</v>
      </c>
      <c r="I1684" s="81" t="s">
        <v>645</v>
      </c>
      <c r="J1684" s="83">
        <v>337.09</v>
      </c>
    </row>
    <row r="1685" spans="1:10" ht="1.1499999999999999" customHeight="1" thickTop="1">
      <c r="A1685" s="84"/>
      <c r="B1685" s="84"/>
      <c r="C1685" s="84"/>
      <c r="D1685" s="84"/>
      <c r="E1685" s="84"/>
      <c r="F1685" s="84"/>
      <c r="G1685" s="84"/>
      <c r="H1685" s="84"/>
      <c r="I1685" s="84"/>
      <c r="J1685" s="84"/>
    </row>
    <row r="1686" spans="1:10" ht="18" customHeight="1">
      <c r="A1686" s="61" t="s">
        <v>509</v>
      </c>
      <c r="B1686" s="62" t="s">
        <v>4</v>
      </c>
      <c r="C1686" s="61" t="s">
        <v>5</v>
      </c>
      <c r="D1686" s="61" t="s">
        <v>6</v>
      </c>
      <c r="E1686" s="153" t="s">
        <v>615</v>
      </c>
      <c r="F1686" s="153"/>
      <c r="G1686" s="63" t="s">
        <v>7</v>
      </c>
      <c r="H1686" s="62" t="s">
        <v>8</v>
      </c>
      <c r="I1686" s="62" t="s">
        <v>9</v>
      </c>
      <c r="J1686" s="62" t="s">
        <v>11</v>
      </c>
    </row>
    <row r="1687" spans="1:10" ht="24" customHeight="1">
      <c r="A1687" s="64" t="s">
        <v>616</v>
      </c>
      <c r="B1687" s="65" t="s">
        <v>510</v>
      </c>
      <c r="C1687" s="64" t="s">
        <v>24</v>
      </c>
      <c r="D1687" s="64" t="s">
        <v>511</v>
      </c>
      <c r="E1687" s="156" t="s">
        <v>646</v>
      </c>
      <c r="F1687" s="156"/>
      <c r="G1687" s="66" t="s">
        <v>117</v>
      </c>
      <c r="H1687" s="67">
        <v>1</v>
      </c>
      <c r="I1687" s="68">
        <v>24.12</v>
      </c>
      <c r="J1687" s="68">
        <v>24.12</v>
      </c>
    </row>
    <row r="1688" spans="1:10" ht="25.9" customHeight="1">
      <c r="A1688" s="69" t="s">
        <v>618</v>
      </c>
      <c r="B1688" s="70" t="s">
        <v>875</v>
      </c>
      <c r="C1688" s="69" t="s">
        <v>24</v>
      </c>
      <c r="D1688" s="69" t="s">
        <v>876</v>
      </c>
      <c r="E1688" s="150" t="s">
        <v>646</v>
      </c>
      <c r="F1688" s="150"/>
      <c r="G1688" s="71" t="s">
        <v>622</v>
      </c>
      <c r="H1688" s="72">
        <v>0.3</v>
      </c>
      <c r="I1688" s="73">
        <v>20.059999999999999</v>
      </c>
      <c r="J1688" s="73">
        <v>6.01</v>
      </c>
    </row>
    <row r="1689" spans="1:10" ht="24" customHeight="1">
      <c r="A1689" s="69" t="s">
        <v>618</v>
      </c>
      <c r="B1689" s="70" t="s">
        <v>877</v>
      </c>
      <c r="C1689" s="69" t="s">
        <v>24</v>
      </c>
      <c r="D1689" s="69" t="s">
        <v>878</v>
      </c>
      <c r="E1689" s="150" t="s">
        <v>646</v>
      </c>
      <c r="F1689" s="150"/>
      <c r="G1689" s="71" t="s">
        <v>622</v>
      </c>
      <c r="H1689" s="72">
        <v>0.3</v>
      </c>
      <c r="I1689" s="73">
        <v>24.88</v>
      </c>
      <c r="J1689" s="73">
        <v>7.46</v>
      </c>
    </row>
    <row r="1690" spans="1:10" ht="24" customHeight="1">
      <c r="A1690" s="74" t="s">
        <v>628</v>
      </c>
      <c r="B1690" s="75" t="s">
        <v>1368</v>
      </c>
      <c r="C1690" s="74" t="s">
        <v>24</v>
      </c>
      <c r="D1690" s="74" t="s">
        <v>511</v>
      </c>
      <c r="E1690" s="151" t="s">
        <v>631</v>
      </c>
      <c r="F1690" s="151"/>
      <c r="G1690" s="76" t="s">
        <v>117</v>
      </c>
      <c r="H1690" s="77">
        <v>1</v>
      </c>
      <c r="I1690" s="78">
        <v>10.65</v>
      </c>
      <c r="J1690" s="78">
        <v>10.65</v>
      </c>
    </row>
    <row r="1691" spans="1:10">
      <c r="A1691" s="79"/>
      <c r="B1691" s="79"/>
      <c r="C1691" s="79"/>
      <c r="D1691" s="79"/>
      <c r="E1691" s="79" t="s">
        <v>639</v>
      </c>
      <c r="F1691" s="80">
        <v>9.0299999999999994</v>
      </c>
      <c r="G1691" s="79" t="s">
        <v>640</v>
      </c>
      <c r="H1691" s="80">
        <v>0</v>
      </c>
      <c r="I1691" s="79" t="s">
        <v>641</v>
      </c>
      <c r="J1691" s="80">
        <v>9.0299999999999994</v>
      </c>
    </row>
    <row r="1692" spans="1:10">
      <c r="A1692" s="79"/>
      <c r="B1692" s="79"/>
      <c r="C1692" s="79"/>
      <c r="D1692" s="79"/>
      <c r="E1692" s="79" t="s">
        <v>642</v>
      </c>
      <c r="F1692" s="80">
        <v>6.95</v>
      </c>
      <c r="G1692" s="79"/>
      <c r="H1692" s="152" t="s">
        <v>643</v>
      </c>
      <c r="I1692" s="152"/>
      <c r="J1692" s="80">
        <v>31.07</v>
      </c>
    </row>
    <row r="1693" spans="1:10" ht="30" customHeight="1" thickBot="1">
      <c r="A1693" s="81"/>
      <c r="B1693" s="81"/>
      <c r="C1693" s="81"/>
      <c r="D1693" s="81"/>
      <c r="E1693" s="81"/>
      <c r="F1693" s="81"/>
      <c r="G1693" s="81" t="s">
        <v>644</v>
      </c>
      <c r="H1693" s="82">
        <v>2</v>
      </c>
      <c r="I1693" s="81" t="s">
        <v>645</v>
      </c>
      <c r="J1693" s="83">
        <v>62.14</v>
      </c>
    </row>
    <row r="1694" spans="1:10" ht="1.1499999999999999" customHeight="1" thickTop="1">
      <c r="A1694" s="84"/>
      <c r="B1694" s="84"/>
      <c r="C1694" s="84"/>
      <c r="D1694" s="84"/>
      <c r="E1694" s="84"/>
      <c r="F1694" s="84"/>
      <c r="G1694" s="84"/>
      <c r="H1694" s="84"/>
      <c r="I1694" s="84"/>
      <c r="J1694" s="84"/>
    </row>
    <row r="1695" spans="1:10" ht="18" customHeight="1">
      <c r="A1695" s="61" t="s">
        <v>512</v>
      </c>
      <c r="B1695" s="62" t="s">
        <v>4</v>
      </c>
      <c r="C1695" s="61" t="s">
        <v>5</v>
      </c>
      <c r="D1695" s="61" t="s">
        <v>6</v>
      </c>
      <c r="E1695" s="153" t="s">
        <v>615</v>
      </c>
      <c r="F1695" s="153"/>
      <c r="G1695" s="63" t="s">
        <v>7</v>
      </c>
      <c r="H1695" s="62" t="s">
        <v>8</v>
      </c>
      <c r="I1695" s="62" t="s">
        <v>9</v>
      </c>
      <c r="J1695" s="62" t="s">
        <v>11</v>
      </c>
    </row>
    <row r="1696" spans="1:10" ht="25.9" customHeight="1">
      <c r="A1696" s="64" t="s">
        <v>616</v>
      </c>
      <c r="B1696" s="65" t="s">
        <v>513</v>
      </c>
      <c r="C1696" s="64" t="s">
        <v>24</v>
      </c>
      <c r="D1696" s="64" t="s">
        <v>514</v>
      </c>
      <c r="E1696" s="156" t="s">
        <v>646</v>
      </c>
      <c r="F1696" s="156"/>
      <c r="G1696" s="66" t="s">
        <v>117</v>
      </c>
      <c r="H1696" s="67">
        <v>1</v>
      </c>
      <c r="I1696" s="68">
        <v>67.92</v>
      </c>
      <c r="J1696" s="68">
        <v>67.92</v>
      </c>
    </row>
    <row r="1697" spans="1:10" ht="25.9" customHeight="1">
      <c r="A1697" s="69" t="s">
        <v>618</v>
      </c>
      <c r="B1697" s="70" t="s">
        <v>875</v>
      </c>
      <c r="C1697" s="69" t="s">
        <v>24</v>
      </c>
      <c r="D1697" s="69" t="s">
        <v>876</v>
      </c>
      <c r="E1697" s="150" t="s">
        <v>646</v>
      </c>
      <c r="F1697" s="150"/>
      <c r="G1697" s="71" t="s">
        <v>622</v>
      </c>
      <c r="H1697" s="72">
        <v>0.4</v>
      </c>
      <c r="I1697" s="73">
        <v>20.059999999999999</v>
      </c>
      <c r="J1697" s="73">
        <v>8.02</v>
      </c>
    </row>
    <row r="1698" spans="1:10" ht="24" customHeight="1">
      <c r="A1698" s="69" t="s">
        <v>618</v>
      </c>
      <c r="B1698" s="70" t="s">
        <v>877</v>
      </c>
      <c r="C1698" s="69" t="s">
        <v>24</v>
      </c>
      <c r="D1698" s="69" t="s">
        <v>878</v>
      </c>
      <c r="E1698" s="150" t="s">
        <v>646</v>
      </c>
      <c r="F1698" s="150"/>
      <c r="G1698" s="71" t="s">
        <v>622</v>
      </c>
      <c r="H1698" s="72">
        <v>0.8</v>
      </c>
      <c r="I1698" s="73">
        <v>24.88</v>
      </c>
      <c r="J1698" s="73">
        <v>19.899999999999999</v>
      </c>
    </row>
    <row r="1699" spans="1:10" ht="25.9" customHeight="1">
      <c r="A1699" s="74" t="s">
        <v>628</v>
      </c>
      <c r="B1699" s="75" t="s">
        <v>1369</v>
      </c>
      <c r="C1699" s="74" t="s">
        <v>24</v>
      </c>
      <c r="D1699" s="74" t="s">
        <v>514</v>
      </c>
      <c r="E1699" s="151" t="s">
        <v>631</v>
      </c>
      <c r="F1699" s="151"/>
      <c r="G1699" s="76" t="s">
        <v>117</v>
      </c>
      <c r="H1699" s="77">
        <v>1</v>
      </c>
      <c r="I1699" s="78">
        <v>40</v>
      </c>
      <c r="J1699" s="78">
        <v>40</v>
      </c>
    </row>
    <row r="1700" spans="1:10">
      <c r="A1700" s="79"/>
      <c r="B1700" s="79"/>
      <c r="C1700" s="79"/>
      <c r="D1700" s="79"/>
      <c r="E1700" s="79" t="s">
        <v>639</v>
      </c>
      <c r="F1700" s="80">
        <v>19.03</v>
      </c>
      <c r="G1700" s="79" t="s">
        <v>640</v>
      </c>
      <c r="H1700" s="80">
        <v>0</v>
      </c>
      <c r="I1700" s="79" t="s">
        <v>641</v>
      </c>
      <c r="J1700" s="80">
        <v>19.03</v>
      </c>
    </row>
    <row r="1701" spans="1:10">
      <c r="A1701" s="79"/>
      <c r="B1701" s="79"/>
      <c r="C1701" s="79"/>
      <c r="D1701" s="79"/>
      <c r="E1701" s="79" t="s">
        <v>642</v>
      </c>
      <c r="F1701" s="80">
        <v>19.57</v>
      </c>
      <c r="G1701" s="79"/>
      <c r="H1701" s="152" t="s">
        <v>643</v>
      </c>
      <c r="I1701" s="152"/>
      <c r="J1701" s="80">
        <v>87.49</v>
      </c>
    </row>
    <row r="1702" spans="1:10" ht="30" customHeight="1" thickBot="1">
      <c r="A1702" s="81"/>
      <c r="B1702" s="81"/>
      <c r="C1702" s="81"/>
      <c r="D1702" s="81"/>
      <c r="E1702" s="81"/>
      <c r="F1702" s="81"/>
      <c r="G1702" s="81" t="s">
        <v>644</v>
      </c>
      <c r="H1702" s="82">
        <v>1</v>
      </c>
      <c r="I1702" s="81" t="s">
        <v>645</v>
      </c>
      <c r="J1702" s="83">
        <v>87.49</v>
      </c>
    </row>
    <row r="1703" spans="1:10" ht="1.1499999999999999" customHeight="1" thickTop="1">
      <c r="A1703" s="84"/>
      <c r="B1703" s="84"/>
      <c r="C1703" s="84"/>
      <c r="D1703" s="84"/>
      <c r="E1703" s="84"/>
      <c r="F1703" s="84"/>
      <c r="G1703" s="84"/>
      <c r="H1703" s="84"/>
      <c r="I1703" s="84"/>
      <c r="J1703" s="84"/>
    </row>
    <row r="1704" spans="1:10" ht="18" customHeight="1">
      <c r="A1704" s="61" t="s">
        <v>515</v>
      </c>
      <c r="B1704" s="62" t="s">
        <v>4</v>
      </c>
      <c r="C1704" s="61" t="s">
        <v>5</v>
      </c>
      <c r="D1704" s="61" t="s">
        <v>6</v>
      </c>
      <c r="E1704" s="153" t="s">
        <v>615</v>
      </c>
      <c r="F1704" s="153"/>
      <c r="G1704" s="63" t="s">
        <v>7</v>
      </c>
      <c r="H1704" s="62" t="s">
        <v>8</v>
      </c>
      <c r="I1704" s="62" t="s">
        <v>9</v>
      </c>
      <c r="J1704" s="62" t="s">
        <v>11</v>
      </c>
    </row>
    <row r="1705" spans="1:10" ht="24" customHeight="1">
      <c r="A1705" s="64" t="s">
        <v>616</v>
      </c>
      <c r="B1705" s="65" t="s">
        <v>516</v>
      </c>
      <c r="C1705" s="64" t="s">
        <v>24</v>
      </c>
      <c r="D1705" s="64" t="s">
        <v>517</v>
      </c>
      <c r="E1705" s="156" t="s">
        <v>646</v>
      </c>
      <c r="F1705" s="156"/>
      <c r="G1705" s="66" t="s">
        <v>117</v>
      </c>
      <c r="H1705" s="67">
        <v>1</v>
      </c>
      <c r="I1705" s="68">
        <v>25.88</v>
      </c>
      <c r="J1705" s="68">
        <v>25.88</v>
      </c>
    </row>
    <row r="1706" spans="1:10" ht="25.9" customHeight="1">
      <c r="A1706" s="69" t="s">
        <v>618</v>
      </c>
      <c r="B1706" s="70" t="s">
        <v>875</v>
      </c>
      <c r="C1706" s="69" t="s">
        <v>24</v>
      </c>
      <c r="D1706" s="69" t="s">
        <v>876</v>
      </c>
      <c r="E1706" s="150" t="s">
        <v>646</v>
      </c>
      <c r="F1706" s="150"/>
      <c r="G1706" s="71" t="s">
        <v>622</v>
      </c>
      <c r="H1706" s="72">
        <v>0.25</v>
      </c>
      <c r="I1706" s="73">
        <v>20.059999999999999</v>
      </c>
      <c r="J1706" s="73">
        <v>5.01</v>
      </c>
    </row>
    <row r="1707" spans="1:10" ht="24" customHeight="1">
      <c r="A1707" s="69" t="s">
        <v>618</v>
      </c>
      <c r="B1707" s="70" t="s">
        <v>877</v>
      </c>
      <c r="C1707" s="69" t="s">
        <v>24</v>
      </c>
      <c r="D1707" s="69" t="s">
        <v>878</v>
      </c>
      <c r="E1707" s="150" t="s">
        <v>646</v>
      </c>
      <c r="F1707" s="150"/>
      <c r="G1707" s="71" t="s">
        <v>622</v>
      </c>
      <c r="H1707" s="72">
        <v>0.5</v>
      </c>
      <c r="I1707" s="73">
        <v>24.88</v>
      </c>
      <c r="J1707" s="73">
        <v>12.44</v>
      </c>
    </row>
    <row r="1708" spans="1:10" ht="24" customHeight="1">
      <c r="A1708" s="74" t="s">
        <v>628</v>
      </c>
      <c r="B1708" s="75" t="s">
        <v>1370</v>
      </c>
      <c r="C1708" s="74" t="s">
        <v>24</v>
      </c>
      <c r="D1708" s="74" t="s">
        <v>517</v>
      </c>
      <c r="E1708" s="151" t="s">
        <v>631</v>
      </c>
      <c r="F1708" s="151"/>
      <c r="G1708" s="76" t="s">
        <v>117</v>
      </c>
      <c r="H1708" s="77">
        <v>1</v>
      </c>
      <c r="I1708" s="78">
        <v>8.43</v>
      </c>
      <c r="J1708" s="78">
        <v>8.43</v>
      </c>
    </row>
    <row r="1709" spans="1:10">
      <c r="A1709" s="79"/>
      <c r="B1709" s="79"/>
      <c r="C1709" s="79"/>
      <c r="D1709" s="79"/>
      <c r="E1709" s="79" t="s">
        <v>639</v>
      </c>
      <c r="F1709" s="80">
        <v>11.89</v>
      </c>
      <c r="G1709" s="79" t="s">
        <v>640</v>
      </c>
      <c r="H1709" s="80">
        <v>0</v>
      </c>
      <c r="I1709" s="79" t="s">
        <v>641</v>
      </c>
      <c r="J1709" s="80">
        <v>11.89</v>
      </c>
    </row>
    <row r="1710" spans="1:10">
      <c r="A1710" s="79"/>
      <c r="B1710" s="79"/>
      <c r="C1710" s="79"/>
      <c r="D1710" s="79"/>
      <c r="E1710" s="79" t="s">
        <v>642</v>
      </c>
      <c r="F1710" s="80">
        <v>7.45</v>
      </c>
      <c r="G1710" s="79"/>
      <c r="H1710" s="152" t="s">
        <v>643</v>
      </c>
      <c r="I1710" s="152"/>
      <c r="J1710" s="80">
        <v>33.33</v>
      </c>
    </row>
    <row r="1711" spans="1:10" ht="30" customHeight="1" thickBot="1">
      <c r="A1711" s="81"/>
      <c r="B1711" s="81"/>
      <c r="C1711" s="81"/>
      <c r="D1711" s="81"/>
      <c r="E1711" s="81"/>
      <c r="F1711" s="81"/>
      <c r="G1711" s="81" t="s">
        <v>644</v>
      </c>
      <c r="H1711" s="82">
        <v>4</v>
      </c>
      <c r="I1711" s="81" t="s">
        <v>645</v>
      </c>
      <c r="J1711" s="83">
        <v>133.32</v>
      </c>
    </row>
    <row r="1712" spans="1:10" ht="1.1499999999999999" customHeight="1" thickTop="1">
      <c r="A1712" s="84"/>
      <c r="B1712" s="84"/>
      <c r="C1712" s="84"/>
      <c r="D1712" s="84"/>
      <c r="E1712" s="84"/>
      <c r="F1712" s="84"/>
      <c r="G1712" s="84"/>
      <c r="H1712" s="84"/>
      <c r="I1712" s="84"/>
      <c r="J1712" s="84"/>
    </row>
    <row r="1713" spans="1:10" ht="24" customHeight="1">
      <c r="A1713" s="58" t="s">
        <v>518</v>
      </c>
      <c r="B1713" s="58"/>
      <c r="C1713" s="58"/>
      <c r="D1713" s="58" t="s">
        <v>519</v>
      </c>
      <c r="E1713" s="58"/>
      <c r="F1713" s="155"/>
      <c r="G1713" s="155"/>
      <c r="H1713" s="59"/>
      <c r="I1713" s="58"/>
      <c r="J1713" s="60">
        <v>12791.59</v>
      </c>
    </row>
    <row r="1714" spans="1:10" ht="18" customHeight="1">
      <c r="A1714" s="61" t="s">
        <v>520</v>
      </c>
      <c r="B1714" s="62" t="s">
        <v>4</v>
      </c>
      <c r="C1714" s="61" t="s">
        <v>5</v>
      </c>
      <c r="D1714" s="61" t="s">
        <v>6</v>
      </c>
      <c r="E1714" s="153" t="s">
        <v>615</v>
      </c>
      <c r="F1714" s="153"/>
      <c r="G1714" s="63" t="s">
        <v>7</v>
      </c>
      <c r="H1714" s="62" t="s">
        <v>8</v>
      </c>
      <c r="I1714" s="62" t="s">
        <v>9</v>
      </c>
      <c r="J1714" s="62" t="s">
        <v>11</v>
      </c>
    </row>
    <row r="1715" spans="1:10" ht="25.9" customHeight="1">
      <c r="A1715" s="64" t="s">
        <v>616</v>
      </c>
      <c r="B1715" s="65" t="s">
        <v>521</v>
      </c>
      <c r="C1715" s="64" t="s">
        <v>17</v>
      </c>
      <c r="D1715" s="64" t="s">
        <v>522</v>
      </c>
      <c r="E1715" s="156" t="s">
        <v>1049</v>
      </c>
      <c r="F1715" s="156"/>
      <c r="G1715" s="66" t="s">
        <v>117</v>
      </c>
      <c r="H1715" s="67">
        <v>1</v>
      </c>
      <c r="I1715" s="68">
        <v>85.58</v>
      </c>
      <c r="J1715" s="68">
        <v>85.58</v>
      </c>
    </row>
    <row r="1716" spans="1:10" ht="25.9" customHeight="1">
      <c r="A1716" s="69" t="s">
        <v>618</v>
      </c>
      <c r="B1716" s="70" t="s">
        <v>1131</v>
      </c>
      <c r="C1716" s="69" t="s">
        <v>17</v>
      </c>
      <c r="D1716" s="69" t="s">
        <v>1132</v>
      </c>
      <c r="E1716" s="150" t="s">
        <v>621</v>
      </c>
      <c r="F1716" s="150"/>
      <c r="G1716" s="71" t="s">
        <v>622</v>
      </c>
      <c r="H1716" s="72">
        <v>0.18379999999999999</v>
      </c>
      <c r="I1716" s="73">
        <v>19.09</v>
      </c>
      <c r="J1716" s="73">
        <v>3.5</v>
      </c>
    </row>
    <row r="1717" spans="1:10" ht="25.9" customHeight="1">
      <c r="A1717" s="69" t="s">
        <v>618</v>
      </c>
      <c r="B1717" s="70" t="s">
        <v>1050</v>
      </c>
      <c r="C1717" s="69" t="s">
        <v>17</v>
      </c>
      <c r="D1717" s="69" t="s">
        <v>1051</v>
      </c>
      <c r="E1717" s="150" t="s">
        <v>621</v>
      </c>
      <c r="F1717" s="150"/>
      <c r="G1717" s="71" t="s">
        <v>622</v>
      </c>
      <c r="H1717" s="72">
        <v>0.18379999999999999</v>
      </c>
      <c r="I1717" s="73">
        <v>23.22</v>
      </c>
      <c r="J1717" s="73">
        <v>4.26</v>
      </c>
    </row>
    <row r="1718" spans="1:10" ht="25.9" customHeight="1">
      <c r="A1718" s="74" t="s">
        <v>628</v>
      </c>
      <c r="B1718" s="75" t="s">
        <v>1371</v>
      </c>
      <c r="C1718" s="74" t="s">
        <v>17</v>
      </c>
      <c r="D1718" s="74" t="s">
        <v>1372</v>
      </c>
      <c r="E1718" s="151" t="s">
        <v>631</v>
      </c>
      <c r="F1718" s="151"/>
      <c r="G1718" s="76" t="s">
        <v>117</v>
      </c>
      <c r="H1718" s="77">
        <v>1</v>
      </c>
      <c r="I1718" s="78">
        <v>72.209999999999994</v>
      </c>
      <c r="J1718" s="78">
        <v>72.209999999999994</v>
      </c>
    </row>
    <row r="1719" spans="1:10" ht="24" customHeight="1">
      <c r="A1719" s="74" t="s">
        <v>628</v>
      </c>
      <c r="B1719" s="75" t="s">
        <v>1373</v>
      </c>
      <c r="C1719" s="74" t="s">
        <v>17</v>
      </c>
      <c r="D1719" s="74" t="s">
        <v>1374</v>
      </c>
      <c r="E1719" s="151" t="s">
        <v>631</v>
      </c>
      <c r="F1719" s="151"/>
      <c r="G1719" s="76" t="s">
        <v>117</v>
      </c>
      <c r="H1719" s="77">
        <v>0.15429999999999999</v>
      </c>
      <c r="I1719" s="78">
        <v>18.829999999999998</v>
      </c>
      <c r="J1719" s="78">
        <v>2.9</v>
      </c>
    </row>
    <row r="1720" spans="1:10" ht="25.9" customHeight="1">
      <c r="A1720" s="74" t="s">
        <v>628</v>
      </c>
      <c r="B1720" s="75" t="s">
        <v>1375</v>
      </c>
      <c r="C1720" s="74" t="s">
        <v>17</v>
      </c>
      <c r="D1720" s="74" t="s">
        <v>1376</v>
      </c>
      <c r="E1720" s="151" t="s">
        <v>631</v>
      </c>
      <c r="F1720" s="151"/>
      <c r="G1720" s="76" t="s">
        <v>117</v>
      </c>
      <c r="H1720" s="77">
        <v>4.1000000000000002E-2</v>
      </c>
      <c r="I1720" s="78">
        <v>65.38</v>
      </c>
      <c r="J1720" s="78">
        <v>2.68</v>
      </c>
    </row>
    <row r="1721" spans="1:10" ht="24" customHeight="1">
      <c r="A1721" s="74" t="s">
        <v>628</v>
      </c>
      <c r="B1721" s="75" t="s">
        <v>1166</v>
      </c>
      <c r="C1721" s="74" t="s">
        <v>17</v>
      </c>
      <c r="D1721" s="74" t="s">
        <v>1167</v>
      </c>
      <c r="E1721" s="151" t="s">
        <v>631</v>
      </c>
      <c r="F1721" s="151"/>
      <c r="G1721" s="76" t="s">
        <v>117</v>
      </c>
      <c r="H1721" s="77">
        <v>1.84E-2</v>
      </c>
      <c r="I1721" s="78">
        <v>1.81</v>
      </c>
      <c r="J1721" s="78">
        <v>0.03</v>
      </c>
    </row>
    <row r="1722" spans="1:10">
      <c r="A1722" s="79"/>
      <c r="B1722" s="79"/>
      <c r="C1722" s="79"/>
      <c r="D1722" s="79"/>
      <c r="E1722" s="79" t="s">
        <v>639</v>
      </c>
      <c r="F1722" s="80">
        <v>5.28</v>
      </c>
      <c r="G1722" s="79" t="s">
        <v>640</v>
      </c>
      <c r="H1722" s="80">
        <v>0</v>
      </c>
      <c r="I1722" s="79" t="s">
        <v>641</v>
      </c>
      <c r="J1722" s="80">
        <v>5.28</v>
      </c>
    </row>
    <row r="1723" spans="1:10">
      <c r="A1723" s="79"/>
      <c r="B1723" s="79"/>
      <c r="C1723" s="79"/>
      <c r="D1723" s="79"/>
      <c r="E1723" s="79" t="s">
        <v>642</v>
      </c>
      <c r="F1723" s="80">
        <v>24.66</v>
      </c>
      <c r="G1723" s="79"/>
      <c r="H1723" s="152" t="s">
        <v>643</v>
      </c>
      <c r="I1723" s="152"/>
      <c r="J1723" s="80">
        <v>110.24</v>
      </c>
    </row>
    <row r="1724" spans="1:10" ht="30" customHeight="1" thickBot="1">
      <c r="A1724" s="81"/>
      <c r="B1724" s="81"/>
      <c r="C1724" s="81"/>
      <c r="D1724" s="81"/>
      <c r="E1724" s="81"/>
      <c r="F1724" s="81"/>
      <c r="G1724" s="81" t="s">
        <v>644</v>
      </c>
      <c r="H1724" s="82">
        <v>2</v>
      </c>
      <c r="I1724" s="81" t="s">
        <v>645</v>
      </c>
      <c r="J1724" s="83">
        <v>220.48</v>
      </c>
    </row>
    <row r="1725" spans="1:10" ht="1.1499999999999999" customHeight="1" thickTop="1">
      <c r="A1725" s="84"/>
      <c r="B1725" s="84"/>
      <c r="C1725" s="84"/>
      <c r="D1725" s="84"/>
      <c r="E1725" s="84"/>
      <c r="F1725" s="84"/>
      <c r="G1725" s="84"/>
      <c r="H1725" s="84"/>
      <c r="I1725" s="84"/>
      <c r="J1725" s="84"/>
    </row>
    <row r="1726" spans="1:10" ht="18" customHeight="1">
      <c r="A1726" s="61" t="s">
        <v>523</v>
      </c>
      <c r="B1726" s="62" t="s">
        <v>4</v>
      </c>
      <c r="C1726" s="61" t="s">
        <v>5</v>
      </c>
      <c r="D1726" s="61" t="s">
        <v>6</v>
      </c>
      <c r="E1726" s="153" t="s">
        <v>615</v>
      </c>
      <c r="F1726" s="153"/>
      <c r="G1726" s="63" t="s">
        <v>7</v>
      </c>
      <c r="H1726" s="62" t="s">
        <v>8</v>
      </c>
      <c r="I1726" s="62" t="s">
        <v>9</v>
      </c>
      <c r="J1726" s="62" t="s">
        <v>11</v>
      </c>
    </row>
    <row r="1727" spans="1:10" ht="39" customHeight="1">
      <c r="A1727" s="64" t="s">
        <v>616</v>
      </c>
      <c r="B1727" s="65" t="s">
        <v>524</v>
      </c>
      <c r="C1727" s="64" t="s">
        <v>17</v>
      </c>
      <c r="D1727" s="64" t="s">
        <v>525</v>
      </c>
      <c r="E1727" s="156" t="s">
        <v>1049</v>
      </c>
      <c r="F1727" s="156"/>
      <c r="G1727" s="66" t="s">
        <v>117</v>
      </c>
      <c r="H1727" s="67">
        <v>1</v>
      </c>
      <c r="I1727" s="68">
        <v>21.91</v>
      </c>
      <c r="J1727" s="68">
        <v>21.91</v>
      </c>
    </row>
    <row r="1728" spans="1:10" ht="25.9" customHeight="1">
      <c r="A1728" s="69" t="s">
        <v>618</v>
      </c>
      <c r="B1728" s="70" t="s">
        <v>1131</v>
      </c>
      <c r="C1728" s="69" t="s">
        <v>17</v>
      </c>
      <c r="D1728" s="69" t="s">
        <v>1132</v>
      </c>
      <c r="E1728" s="150" t="s">
        <v>621</v>
      </c>
      <c r="F1728" s="150"/>
      <c r="G1728" s="71" t="s">
        <v>622</v>
      </c>
      <c r="H1728" s="72">
        <v>0.12709999999999999</v>
      </c>
      <c r="I1728" s="73">
        <v>19.09</v>
      </c>
      <c r="J1728" s="73">
        <v>2.42</v>
      </c>
    </row>
    <row r="1729" spans="1:10" ht="25.9" customHeight="1">
      <c r="A1729" s="69" t="s">
        <v>618</v>
      </c>
      <c r="B1729" s="70" t="s">
        <v>1050</v>
      </c>
      <c r="C1729" s="69" t="s">
        <v>17</v>
      </c>
      <c r="D1729" s="69" t="s">
        <v>1051</v>
      </c>
      <c r="E1729" s="150" t="s">
        <v>621</v>
      </c>
      <c r="F1729" s="150"/>
      <c r="G1729" s="71" t="s">
        <v>622</v>
      </c>
      <c r="H1729" s="72">
        <v>0.12709999999999999</v>
      </c>
      <c r="I1729" s="73">
        <v>23.22</v>
      </c>
      <c r="J1729" s="73">
        <v>2.95</v>
      </c>
    </row>
    <row r="1730" spans="1:10" ht="24" customHeight="1">
      <c r="A1730" s="74" t="s">
        <v>628</v>
      </c>
      <c r="B1730" s="75" t="s">
        <v>1377</v>
      </c>
      <c r="C1730" s="74" t="s">
        <v>17</v>
      </c>
      <c r="D1730" s="74" t="s">
        <v>1378</v>
      </c>
      <c r="E1730" s="151" t="s">
        <v>631</v>
      </c>
      <c r="F1730" s="151"/>
      <c r="G1730" s="76" t="s">
        <v>117</v>
      </c>
      <c r="H1730" s="77">
        <v>1.6500000000000001E-2</v>
      </c>
      <c r="I1730" s="78">
        <v>57.7</v>
      </c>
      <c r="J1730" s="78">
        <v>0.95</v>
      </c>
    </row>
    <row r="1731" spans="1:10" ht="25.9" customHeight="1">
      <c r="A1731" s="74" t="s">
        <v>628</v>
      </c>
      <c r="B1731" s="75" t="s">
        <v>1379</v>
      </c>
      <c r="C1731" s="74" t="s">
        <v>17</v>
      </c>
      <c r="D1731" s="74" t="s">
        <v>1380</v>
      </c>
      <c r="E1731" s="151" t="s">
        <v>631</v>
      </c>
      <c r="F1731" s="151"/>
      <c r="G1731" s="76" t="s">
        <v>117</v>
      </c>
      <c r="H1731" s="77">
        <v>1</v>
      </c>
      <c r="I1731" s="78">
        <v>14.13</v>
      </c>
      <c r="J1731" s="78">
        <v>14.13</v>
      </c>
    </row>
    <row r="1732" spans="1:10" ht="25.9" customHeight="1">
      <c r="A1732" s="74" t="s">
        <v>628</v>
      </c>
      <c r="B1732" s="75" t="s">
        <v>1375</v>
      </c>
      <c r="C1732" s="74" t="s">
        <v>17</v>
      </c>
      <c r="D1732" s="74" t="s">
        <v>1376</v>
      </c>
      <c r="E1732" s="151" t="s">
        <v>631</v>
      </c>
      <c r="F1732" s="151"/>
      <c r="G1732" s="76" t="s">
        <v>117</v>
      </c>
      <c r="H1732" s="77">
        <v>2.1999999999999999E-2</v>
      </c>
      <c r="I1732" s="78">
        <v>65.38</v>
      </c>
      <c r="J1732" s="78">
        <v>1.43</v>
      </c>
    </row>
    <row r="1733" spans="1:10" ht="24" customHeight="1">
      <c r="A1733" s="74" t="s">
        <v>628</v>
      </c>
      <c r="B1733" s="75" t="s">
        <v>1166</v>
      </c>
      <c r="C1733" s="74" t="s">
        <v>17</v>
      </c>
      <c r="D1733" s="74" t="s">
        <v>1167</v>
      </c>
      <c r="E1733" s="151" t="s">
        <v>631</v>
      </c>
      <c r="F1733" s="151"/>
      <c r="G1733" s="76" t="s">
        <v>117</v>
      </c>
      <c r="H1733" s="77">
        <v>1.9E-2</v>
      </c>
      <c r="I1733" s="78">
        <v>1.81</v>
      </c>
      <c r="J1733" s="78">
        <v>0.03</v>
      </c>
    </row>
    <row r="1734" spans="1:10">
      <c r="A1734" s="79"/>
      <c r="B1734" s="79"/>
      <c r="C1734" s="79"/>
      <c r="D1734" s="79"/>
      <c r="E1734" s="79" t="s">
        <v>639</v>
      </c>
      <c r="F1734" s="80">
        <v>3.65</v>
      </c>
      <c r="G1734" s="79" t="s">
        <v>640</v>
      </c>
      <c r="H1734" s="80">
        <v>0</v>
      </c>
      <c r="I1734" s="79" t="s">
        <v>641</v>
      </c>
      <c r="J1734" s="80">
        <v>3.65</v>
      </c>
    </row>
    <row r="1735" spans="1:10">
      <c r="A1735" s="79"/>
      <c r="B1735" s="79"/>
      <c r="C1735" s="79"/>
      <c r="D1735" s="79"/>
      <c r="E1735" s="79" t="s">
        <v>642</v>
      </c>
      <c r="F1735" s="80">
        <v>6.31</v>
      </c>
      <c r="G1735" s="79"/>
      <c r="H1735" s="152" t="s">
        <v>643</v>
      </c>
      <c r="I1735" s="152"/>
      <c r="J1735" s="80">
        <v>28.22</v>
      </c>
    </row>
    <row r="1736" spans="1:10" ht="30" customHeight="1" thickBot="1">
      <c r="A1736" s="81"/>
      <c r="B1736" s="81"/>
      <c r="C1736" s="81"/>
      <c r="D1736" s="81"/>
      <c r="E1736" s="81"/>
      <c r="F1736" s="81"/>
      <c r="G1736" s="81" t="s">
        <v>644</v>
      </c>
      <c r="H1736" s="82">
        <v>1</v>
      </c>
      <c r="I1736" s="81" t="s">
        <v>645</v>
      </c>
      <c r="J1736" s="83">
        <v>28.22</v>
      </c>
    </row>
    <row r="1737" spans="1:10" ht="1.1499999999999999" customHeight="1" thickTop="1">
      <c r="A1737" s="84"/>
      <c r="B1737" s="84"/>
      <c r="C1737" s="84"/>
      <c r="D1737" s="84"/>
      <c r="E1737" s="84"/>
      <c r="F1737" s="84"/>
      <c r="G1737" s="84"/>
      <c r="H1737" s="84"/>
      <c r="I1737" s="84"/>
      <c r="J1737" s="84"/>
    </row>
    <row r="1738" spans="1:10" ht="18" customHeight="1">
      <c r="A1738" s="61" t="s">
        <v>526</v>
      </c>
      <c r="B1738" s="62" t="s">
        <v>4</v>
      </c>
      <c r="C1738" s="61" t="s">
        <v>5</v>
      </c>
      <c r="D1738" s="61" t="s">
        <v>6</v>
      </c>
      <c r="E1738" s="153" t="s">
        <v>615</v>
      </c>
      <c r="F1738" s="153"/>
      <c r="G1738" s="63" t="s">
        <v>7</v>
      </c>
      <c r="H1738" s="62" t="s">
        <v>8</v>
      </c>
      <c r="I1738" s="62" t="s">
        <v>9</v>
      </c>
      <c r="J1738" s="62" t="s">
        <v>11</v>
      </c>
    </row>
    <row r="1739" spans="1:10" ht="25.9" customHeight="1">
      <c r="A1739" s="64" t="s">
        <v>616</v>
      </c>
      <c r="B1739" s="65" t="s">
        <v>527</v>
      </c>
      <c r="C1739" s="64" t="s">
        <v>17</v>
      </c>
      <c r="D1739" s="64" t="s">
        <v>528</v>
      </c>
      <c r="E1739" s="156" t="s">
        <v>1049</v>
      </c>
      <c r="F1739" s="156"/>
      <c r="G1739" s="66" t="s">
        <v>35</v>
      </c>
      <c r="H1739" s="67">
        <v>1</v>
      </c>
      <c r="I1739" s="68">
        <v>19</v>
      </c>
      <c r="J1739" s="68">
        <v>19</v>
      </c>
    </row>
    <row r="1740" spans="1:10" ht="25.9" customHeight="1">
      <c r="A1740" s="69" t="s">
        <v>618</v>
      </c>
      <c r="B1740" s="70" t="s">
        <v>1131</v>
      </c>
      <c r="C1740" s="69" t="s">
        <v>17</v>
      </c>
      <c r="D1740" s="69" t="s">
        <v>1132</v>
      </c>
      <c r="E1740" s="150" t="s">
        <v>621</v>
      </c>
      <c r="F1740" s="150"/>
      <c r="G1740" s="71" t="s">
        <v>622</v>
      </c>
      <c r="H1740" s="72">
        <v>3.4099999999999998E-2</v>
      </c>
      <c r="I1740" s="73">
        <v>19.09</v>
      </c>
      <c r="J1740" s="73">
        <v>0.65</v>
      </c>
    </row>
    <row r="1741" spans="1:10" ht="25.9" customHeight="1">
      <c r="A1741" s="69" t="s">
        <v>618</v>
      </c>
      <c r="B1741" s="70" t="s">
        <v>1050</v>
      </c>
      <c r="C1741" s="69" t="s">
        <v>17</v>
      </c>
      <c r="D1741" s="69" t="s">
        <v>1051</v>
      </c>
      <c r="E1741" s="150" t="s">
        <v>621</v>
      </c>
      <c r="F1741" s="150"/>
      <c r="G1741" s="71" t="s">
        <v>622</v>
      </c>
      <c r="H1741" s="72">
        <v>3.4099999999999998E-2</v>
      </c>
      <c r="I1741" s="73">
        <v>23.22</v>
      </c>
      <c r="J1741" s="73">
        <v>0.79</v>
      </c>
    </row>
    <row r="1742" spans="1:10" ht="25.9" customHeight="1">
      <c r="A1742" s="74" t="s">
        <v>628</v>
      </c>
      <c r="B1742" s="75" t="s">
        <v>1170</v>
      </c>
      <c r="C1742" s="74" t="s">
        <v>17</v>
      </c>
      <c r="D1742" s="74" t="s">
        <v>1171</v>
      </c>
      <c r="E1742" s="151" t="s">
        <v>631</v>
      </c>
      <c r="F1742" s="151"/>
      <c r="G1742" s="76" t="s">
        <v>35</v>
      </c>
      <c r="H1742" s="77">
        <v>1.0492999999999999</v>
      </c>
      <c r="I1742" s="78">
        <v>16.73</v>
      </c>
      <c r="J1742" s="78">
        <v>17.55</v>
      </c>
    </row>
    <row r="1743" spans="1:10" ht="24" customHeight="1">
      <c r="A1743" s="74" t="s">
        <v>628</v>
      </c>
      <c r="B1743" s="75" t="s">
        <v>1166</v>
      </c>
      <c r="C1743" s="74" t="s">
        <v>17</v>
      </c>
      <c r="D1743" s="74" t="s">
        <v>1167</v>
      </c>
      <c r="E1743" s="151" t="s">
        <v>631</v>
      </c>
      <c r="F1743" s="151"/>
      <c r="G1743" s="76" t="s">
        <v>117</v>
      </c>
      <c r="H1743" s="77">
        <v>8.0000000000000002E-3</v>
      </c>
      <c r="I1743" s="78">
        <v>1.81</v>
      </c>
      <c r="J1743" s="78">
        <v>0.01</v>
      </c>
    </row>
    <row r="1744" spans="1:10">
      <c r="A1744" s="79"/>
      <c r="B1744" s="79"/>
      <c r="C1744" s="79"/>
      <c r="D1744" s="79"/>
      <c r="E1744" s="79" t="s">
        <v>639</v>
      </c>
      <c r="F1744" s="80">
        <v>0.98000000000000009</v>
      </c>
      <c r="G1744" s="79" t="s">
        <v>640</v>
      </c>
      <c r="H1744" s="80">
        <v>0</v>
      </c>
      <c r="I1744" s="79" t="s">
        <v>641</v>
      </c>
      <c r="J1744" s="80">
        <v>0.98000000000000009</v>
      </c>
    </row>
    <row r="1745" spans="1:10">
      <c r="A1745" s="79"/>
      <c r="B1745" s="79"/>
      <c r="C1745" s="79"/>
      <c r="D1745" s="79"/>
      <c r="E1745" s="79" t="s">
        <v>642</v>
      </c>
      <c r="F1745" s="80">
        <v>5.47</v>
      </c>
      <c r="G1745" s="79"/>
      <c r="H1745" s="152" t="s">
        <v>643</v>
      </c>
      <c r="I1745" s="152"/>
      <c r="J1745" s="80">
        <v>24.47</v>
      </c>
    </row>
    <row r="1746" spans="1:10" ht="30" customHeight="1" thickBot="1">
      <c r="A1746" s="81"/>
      <c r="B1746" s="81"/>
      <c r="C1746" s="81"/>
      <c r="D1746" s="81"/>
      <c r="E1746" s="81"/>
      <c r="F1746" s="81"/>
      <c r="G1746" s="81" t="s">
        <v>644</v>
      </c>
      <c r="H1746" s="82">
        <v>52</v>
      </c>
      <c r="I1746" s="81" t="s">
        <v>645</v>
      </c>
      <c r="J1746" s="83">
        <v>1272.44</v>
      </c>
    </row>
    <row r="1747" spans="1:10" ht="1.1499999999999999" customHeight="1" thickTop="1">
      <c r="A1747" s="84"/>
      <c r="B1747" s="84"/>
      <c r="C1747" s="84"/>
      <c r="D1747" s="84"/>
      <c r="E1747" s="84"/>
      <c r="F1747" s="84"/>
      <c r="G1747" s="84"/>
      <c r="H1747" s="84"/>
      <c r="I1747" s="84"/>
      <c r="J1747" s="84"/>
    </row>
    <row r="1748" spans="1:10" ht="18" customHeight="1">
      <c r="A1748" s="61" t="s">
        <v>529</v>
      </c>
      <c r="B1748" s="62" t="s">
        <v>4</v>
      </c>
      <c r="C1748" s="61" t="s">
        <v>5</v>
      </c>
      <c r="D1748" s="61" t="s">
        <v>6</v>
      </c>
      <c r="E1748" s="153" t="s">
        <v>615</v>
      </c>
      <c r="F1748" s="153"/>
      <c r="G1748" s="63" t="s">
        <v>7</v>
      </c>
      <c r="H1748" s="62" t="s">
        <v>8</v>
      </c>
      <c r="I1748" s="62" t="s">
        <v>9</v>
      </c>
      <c r="J1748" s="62" t="s">
        <v>11</v>
      </c>
    </row>
    <row r="1749" spans="1:10" ht="39" customHeight="1">
      <c r="A1749" s="64" t="s">
        <v>616</v>
      </c>
      <c r="B1749" s="65" t="s">
        <v>530</v>
      </c>
      <c r="C1749" s="64" t="s">
        <v>17</v>
      </c>
      <c r="D1749" s="64" t="s">
        <v>531</v>
      </c>
      <c r="E1749" s="156" t="s">
        <v>1049</v>
      </c>
      <c r="F1749" s="156"/>
      <c r="G1749" s="66" t="s">
        <v>117</v>
      </c>
      <c r="H1749" s="67">
        <v>1</v>
      </c>
      <c r="I1749" s="68">
        <v>17.829999999999998</v>
      </c>
      <c r="J1749" s="68">
        <v>17.829999999999998</v>
      </c>
    </row>
    <row r="1750" spans="1:10" ht="25.9" customHeight="1">
      <c r="A1750" s="69" t="s">
        <v>618</v>
      </c>
      <c r="B1750" s="70" t="s">
        <v>1131</v>
      </c>
      <c r="C1750" s="69" t="s">
        <v>17</v>
      </c>
      <c r="D1750" s="69" t="s">
        <v>1132</v>
      </c>
      <c r="E1750" s="150" t="s">
        <v>621</v>
      </c>
      <c r="F1750" s="150"/>
      <c r="G1750" s="71" t="s">
        <v>622</v>
      </c>
      <c r="H1750" s="72">
        <v>0.12709999999999999</v>
      </c>
      <c r="I1750" s="73">
        <v>19.09</v>
      </c>
      <c r="J1750" s="73">
        <v>2.42</v>
      </c>
    </row>
    <row r="1751" spans="1:10" ht="25.9" customHeight="1">
      <c r="A1751" s="69" t="s">
        <v>618</v>
      </c>
      <c r="B1751" s="70" t="s">
        <v>1050</v>
      </c>
      <c r="C1751" s="69" t="s">
        <v>17</v>
      </c>
      <c r="D1751" s="69" t="s">
        <v>1051</v>
      </c>
      <c r="E1751" s="150" t="s">
        <v>621</v>
      </c>
      <c r="F1751" s="150"/>
      <c r="G1751" s="71" t="s">
        <v>622</v>
      </c>
      <c r="H1751" s="72">
        <v>0.12709999999999999</v>
      </c>
      <c r="I1751" s="73">
        <v>23.22</v>
      </c>
      <c r="J1751" s="73">
        <v>2.95</v>
      </c>
    </row>
    <row r="1752" spans="1:10" ht="24" customHeight="1">
      <c r="A1752" s="74" t="s">
        <v>628</v>
      </c>
      <c r="B1752" s="75" t="s">
        <v>1377</v>
      </c>
      <c r="C1752" s="74" t="s">
        <v>17</v>
      </c>
      <c r="D1752" s="74" t="s">
        <v>1378</v>
      </c>
      <c r="E1752" s="151" t="s">
        <v>631</v>
      </c>
      <c r="F1752" s="151"/>
      <c r="G1752" s="76" t="s">
        <v>117</v>
      </c>
      <c r="H1752" s="77">
        <v>1.6500000000000001E-2</v>
      </c>
      <c r="I1752" s="78">
        <v>57.7</v>
      </c>
      <c r="J1752" s="78">
        <v>0.95</v>
      </c>
    </row>
    <row r="1753" spans="1:10" ht="25.9" customHeight="1">
      <c r="A1753" s="74" t="s">
        <v>628</v>
      </c>
      <c r="B1753" s="75" t="s">
        <v>1381</v>
      </c>
      <c r="C1753" s="74" t="s">
        <v>17</v>
      </c>
      <c r="D1753" s="74" t="s">
        <v>1382</v>
      </c>
      <c r="E1753" s="151" t="s">
        <v>631</v>
      </c>
      <c r="F1753" s="151"/>
      <c r="G1753" s="76" t="s">
        <v>117</v>
      </c>
      <c r="H1753" s="77">
        <v>1</v>
      </c>
      <c r="I1753" s="78">
        <v>10.050000000000001</v>
      </c>
      <c r="J1753" s="78">
        <v>10.050000000000001</v>
      </c>
    </row>
    <row r="1754" spans="1:10" ht="25.9" customHeight="1">
      <c r="A1754" s="74" t="s">
        <v>628</v>
      </c>
      <c r="B1754" s="75" t="s">
        <v>1375</v>
      </c>
      <c r="C1754" s="74" t="s">
        <v>17</v>
      </c>
      <c r="D1754" s="74" t="s">
        <v>1376</v>
      </c>
      <c r="E1754" s="151" t="s">
        <v>631</v>
      </c>
      <c r="F1754" s="151"/>
      <c r="G1754" s="76" t="s">
        <v>117</v>
      </c>
      <c r="H1754" s="77">
        <v>2.1999999999999999E-2</v>
      </c>
      <c r="I1754" s="78">
        <v>65.38</v>
      </c>
      <c r="J1754" s="78">
        <v>1.43</v>
      </c>
    </row>
    <row r="1755" spans="1:10" ht="24" customHeight="1">
      <c r="A1755" s="74" t="s">
        <v>628</v>
      </c>
      <c r="B1755" s="75" t="s">
        <v>1166</v>
      </c>
      <c r="C1755" s="74" t="s">
        <v>17</v>
      </c>
      <c r="D1755" s="74" t="s">
        <v>1167</v>
      </c>
      <c r="E1755" s="151" t="s">
        <v>631</v>
      </c>
      <c r="F1755" s="151"/>
      <c r="G1755" s="76" t="s">
        <v>117</v>
      </c>
      <c r="H1755" s="77">
        <v>1.9E-2</v>
      </c>
      <c r="I1755" s="78">
        <v>1.81</v>
      </c>
      <c r="J1755" s="78">
        <v>0.03</v>
      </c>
    </row>
    <row r="1756" spans="1:10">
      <c r="A1756" s="79"/>
      <c r="B1756" s="79"/>
      <c r="C1756" s="79"/>
      <c r="D1756" s="79"/>
      <c r="E1756" s="79" t="s">
        <v>639</v>
      </c>
      <c r="F1756" s="80">
        <v>3.65</v>
      </c>
      <c r="G1756" s="79" t="s">
        <v>640</v>
      </c>
      <c r="H1756" s="80">
        <v>0</v>
      </c>
      <c r="I1756" s="79" t="s">
        <v>641</v>
      </c>
      <c r="J1756" s="80">
        <v>3.65</v>
      </c>
    </row>
    <row r="1757" spans="1:10">
      <c r="A1757" s="79"/>
      <c r="B1757" s="79"/>
      <c r="C1757" s="79"/>
      <c r="D1757" s="79"/>
      <c r="E1757" s="79" t="s">
        <v>642</v>
      </c>
      <c r="F1757" s="80">
        <v>5.13</v>
      </c>
      <c r="G1757" s="79"/>
      <c r="H1757" s="152" t="s">
        <v>643</v>
      </c>
      <c r="I1757" s="152"/>
      <c r="J1757" s="80">
        <v>22.96</v>
      </c>
    </row>
    <row r="1758" spans="1:10" ht="30" customHeight="1" thickBot="1">
      <c r="A1758" s="81"/>
      <c r="B1758" s="81"/>
      <c r="C1758" s="81"/>
      <c r="D1758" s="81"/>
      <c r="E1758" s="81"/>
      <c r="F1758" s="81"/>
      <c r="G1758" s="81" t="s">
        <v>644</v>
      </c>
      <c r="H1758" s="82">
        <v>3</v>
      </c>
      <c r="I1758" s="81" t="s">
        <v>645</v>
      </c>
      <c r="J1758" s="83">
        <v>68.88</v>
      </c>
    </row>
    <row r="1759" spans="1:10" ht="1.1499999999999999" customHeight="1" thickTop="1">
      <c r="A1759" s="84"/>
      <c r="B1759" s="84"/>
      <c r="C1759" s="84"/>
      <c r="D1759" s="84"/>
      <c r="E1759" s="84"/>
      <c r="F1759" s="84"/>
      <c r="G1759" s="84"/>
      <c r="H1759" s="84"/>
      <c r="I1759" s="84"/>
      <c r="J1759" s="84"/>
    </row>
    <row r="1760" spans="1:10" ht="18" customHeight="1">
      <c r="A1760" s="61" t="s">
        <v>532</v>
      </c>
      <c r="B1760" s="62" t="s">
        <v>4</v>
      </c>
      <c r="C1760" s="61" t="s">
        <v>5</v>
      </c>
      <c r="D1760" s="61" t="s">
        <v>6</v>
      </c>
      <c r="E1760" s="153" t="s">
        <v>615</v>
      </c>
      <c r="F1760" s="153"/>
      <c r="G1760" s="63" t="s">
        <v>7</v>
      </c>
      <c r="H1760" s="62" t="s">
        <v>8</v>
      </c>
      <c r="I1760" s="62" t="s">
        <v>9</v>
      </c>
      <c r="J1760" s="62" t="s">
        <v>11</v>
      </c>
    </row>
    <row r="1761" spans="1:10" ht="39" customHeight="1">
      <c r="A1761" s="64" t="s">
        <v>616</v>
      </c>
      <c r="B1761" s="65" t="s">
        <v>533</v>
      </c>
      <c r="C1761" s="64" t="s">
        <v>17</v>
      </c>
      <c r="D1761" s="64" t="s">
        <v>534</v>
      </c>
      <c r="E1761" s="156" t="s">
        <v>1049</v>
      </c>
      <c r="F1761" s="156"/>
      <c r="G1761" s="66" t="s">
        <v>117</v>
      </c>
      <c r="H1761" s="67">
        <v>1</v>
      </c>
      <c r="I1761" s="68">
        <v>11.2</v>
      </c>
      <c r="J1761" s="68">
        <v>11.2</v>
      </c>
    </row>
    <row r="1762" spans="1:10" ht="25.9" customHeight="1">
      <c r="A1762" s="69" t="s">
        <v>618</v>
      </c>
      <c r="B1762" s="70" t="s">
        <v>1131</v>
      </c>
      <c r="C1762" s="69" t="s">
        <v>17</v>
      </c>
      <c r="D1762" s="69" t="s">
        <v>1132</v>
      </c>
      <c r="E1762" s="150" t="s">
        <v>621</v>
      </c>
      <c r="F1762" s="150"/>
      <c r="G1762" s="71" t="s">
        <v>622</v>
      </c>
      <c r="H1762" s="72">
        <v>6.59E-2</v>
      </c>
      <c r="I1762" s="73">
        <v>19.09</v>
      </c>
      <c r="J1762" s="73">
        <v>1.25</v>
      </c>
    </row>
    <row r="1763" spans="1:10" ht="25.9" customHeight="1">
      <c r="A1763" s="69" t="s">
        <v>618</v>
      </c>
      <c r="B1763" s="70" t="s">
        <v>1050</v>
      </c>
      <c r="C1763" s="69" t="s">
        <v>17</v>
      </c>
      <c r="D1763" s="69" t="s">
        <v>1051</v>
      </c>
      <c r="E1763" s="150" t="s">
        <v>621</v>
      </c>
      <c r="F1763" s="150"/>
      <c r="G1763" s="71" t="s">
        <v>622</v>
      </c>
      <c r="H1763" s="72">
        <v>6.59E-2</v>
      </c>
      <c r="I1763" s="73">
        <v>23.22</v>
      </c>
      <c r="J1763" s="73">
        <v>1.53</v>
      </c>
    </row>
    <row r="1764" spans="1:10" ht="24" customHeight="1">
      <c r="A1764" s="74" t="s">
        <v>628</v>
      </c>
      <c r="B1764" s="75" t="s">
        <v>1377</v>
      </c>
      <c r="C1764" s="74" t="s">
        <v>17</v>
      </c>
      <c r="D1764" s="74" t="s">
        <v>1378</v>
      </c>
      <c r="E1764" s="151" t="s">
        <v>631</v>
      </c>
      <c r="F1764" s="151"/>
      <c r="G1764" s="76" t="s">
        <v>117</v>
      </c>
      <c r="H1764" s="77">
        <v>1.18E-2</v>
      </c>
      <c r="I1764" s="78">
        <v>57.7</v>
      </c>
      <c r="J1764" s="78">
        <v>0.68</v>
      </c>
    </row>
    <row r="1765" spans="1:10" ht="25.9" customHeight="1">
      <c r="A1765" s="74" t="s">
        <v>628</v>
      </c>
      <c r="B1765" s="75" t="s">
        <v>1375</v>
      </c>
      <c r="C1765" s="74" t="s">
        <v>17</v>
      </c>
      <c r="D1765" s="74" t="s">
        <v>1376</v>
      </c>
      <c r="E1765" s="151" t="s">
        <v>631</v>
      </c>
      <c r="F1765" s="151"/>
      <c r="G1765" s="76" t="s">
        <v>117</v>
      </c>
      <c r="H1765" s="77">
        <v>1.4999999999999999E-2</v>
      </c>
      <c r="I1765" s="78">
        <v>65.38</v>
      </c>
      <c r="J1765" s="78">
        <v>0.98</v>
      </c>
    </row>
    <row r="1766" spans="1:10" ht="25.9" customHeight="1">
      <c r="A1766" s="74" t="s">
        <v>628</v>
      </c>
      <c r="B1766" s="75" t="s">
        <v>1383</v>
      </c>
      <c r="C1766" s="74" t="s">
        <v>17</v>
      </c>
      <c r="D1766" s="74" t="s">
        <v>1384</v>
      </c>
      <c r="E1766" s="151" t="s">
        <v>631</v>
      </c>
      <c r="F1766" s="151"/>
      <c r="G1766" s="76" t="s">
        <v>117</v>
      </c>
      <c r="H1766" s="77">
        <v>1</v>
      </c>
      <c r="I1766" s="78">
        <v>6.74</v>
      </c>
      <c r="J1766" s="78">
        <v>6.74</v>
      </c>
    </row>
    <row r="1767" spans="1:10" ht="24" customHeight="1">
      <c r="A1767" s="74" t="s">
        <v>628</v>
      </c>
      <c r="B1767" s="75" t="s">
        <v>1166</v>
      </c>
      <c r="C1767" s="74" t="s">
        <v>17</v>
      </c>
      <c r="D1767" s="74" t="s">
        <v>1167</v>
      </c>
      <c r="E1767" s="151" t="s">
        <v>631</v>
      </c>
      <c r="F1767" s="151"/>
      <c r="G1767" s="76" t="s">
        <v>117</v>
      </c>
      <c r="H1767" s="77">
        <v>1.49E-2</v>
      </c>
      <c r="I1767" s="78">
        <v>1.81</v>
      </c>
      <c r="J1767" s="78">
        <v>0.02</v>
      </c>
    </row>
    <row r="1768" spans="1:10">
      <c r="A1768" s="79"/>
      <c r="B1768" s="79"/>
      <c r="C1768" s="79"/>
      <c r="D1768" s="79"/>
      <c r="E1768" s="79" t="s">
        <v>639</v>
      </c>
      <c r="F1768" s="80">
        <v>1.8900000000000001</v>
      </c>
      <c r="G1768" s="79" t="s">
        <v>640</v>
      </c>
      <c r="H1768" s="80">
        <v>0</v>
      </c>
      <c r="I1768" s="79" t="s">
        <v>641</v>
      </c>
      <c r="J1768" s="80">
        <v>1.8900000000000001</v>
      </c>
    </row>
    <row r="1769" spans="1:10">
      <c r="A1769" s="79"/>
      <c r="B1769" s="79"/>
      <c r="C1769" s="79"/>
      <c r="D1769" s="79"/>
      <c r="E1769" s="79" t="s">
        <v>642</v>
      </c>
      <c r="F1769" s="80">
        <v>3.22</v>
      </c>
      <c r="G1769" s="79"/>
      <c r="H1769" s="152" t="s">
        <v>643</v>
      </c>
      <c r="I1769" s="152"/>
      <c r="J1769" s="80">
        <v>14.42</v>
      </c>
    </row>
    <row r="1770" spans="1:10" ht="30" customHeight="1" thickBot="1">
      <c r="A1770" s="81"/>
      <c r="B1770" s="81"/>
      <c r="C1770" s="81"/>
      <c r="D1770" s="81"/>
      <c r="E1770" s="81"/>
      <c r="F1770" s="81"/>
      <c r="G1770" s="81" t="s">
        <v>644</v>
      </c>
      <c r="H1770" s="82">
        <v>1</v>
      </c>
      <c r="I1770" s="81" t="s">
        <v>645</v>
      </c>
      <c r="J1770" s="83">
        <v>14.42</v>
      </c>
    </row>
    <row r="1771" spans="1:10" ht="1.1499999999999999" customHeight="1" thickTop="1">
      <c r="A1771" s="84"/>
      <c r="B1771" s="84"/>
      <c r="C1771" s="84"/>
      <c r="D1771" s="84"/>
      <c r="E1771" s="84"/>
      <c r="F1771" s="84"/>
      <c r="G1771" s="84"/>
      <c r="H1771" s="84"/>
      <c r="I1771" s="84"/>
      <c r="J1771" s="84"/>
    </row>
    <row r="1772" spans="1:10" ht="18" customHeight="1">
      <c r="A1772" s="61" t="s">
        <v>535</v>
      </c>
      <c r="B1772" s="62" t="s">
        <v>4</v>
      </c>
      <c r="C1772" s="61" t="s">
        <v>5</v>
      </c>
      <c r="D1772" s="61" t="s">
        <v>6</v>
      </c>
      <c r="E1772" s="153" t="s">
        <v>615</v>
      </c>
      <c r="F1772" s="153"/>
      <c r="G1772" s="63" t="s">
        <v>7</v>
      </c>
      <c r="H1772" s="62" t="s">
        <v>8</v>
      </c>
      <c r="I1772" s="62" t="s">
        <v>9</v>
      </c>
      <c r="J1772" s="62" t="s">
        <v>11</v>
      </c>
    </row>
    <row r="1773" spans="1:10" ht="25.9" customHeight="1">
      <c r="A1773" s="64" t="s">
        <v>616</v>
      </c>
      <c r="B1773" s="65" t="s">
        <v>536</v>
      </c>
      <c r="C1773" s="64" t="s">
        <v>24</v>
      </c>
      <c r="D1773" s="64" t="s">
        <v>537</v>
      </c>
      <c r="E1773" s="156" t="s">
        <v>646</v>
      </c>
      <c r="F1773" s="156"/>
      <c r="G1773" s="66" t="s">
        <v>117</v>
      </c>
      <c r="H1773" s="67">
        <v>1</v>
      </c>
      <c r="I1773" s="68">
        <v>385.65</v>
      </c>
      <c r="J1773" s="68">
        <v>385.65</v>
      </c>
    </row>
    <row r="1774" spans="1:10" ht="24" customHeight="1">
      <c r="A1774" s="69" t="s">
        <v>618</v>
      </c>
      <c r="B1774" s="70" t="s">
        <v>1385</v>
      </c>
      <c r="C1774" s="69" t="s">
        <v>24</v>
      </c>
      <c r="D1774" s="69" t="s">
        <v>1386</v>
      </c>
      <c r="E1774" s="150" t="s">
        <v>646</v>
      </c>
      <c r="F1774" s="150"/>
      <c r="G1774" s="71" t="s">
        <v>60</v>
      </c>
      <c r="H1774" s="72">
        <v>2.5000000000000001E-2</v>
      </c>
      <c r="I1774" s="73">
        <v>869.28</v>
      </c>
      <c r="J1774" s="73">
        <v>21.73</v>
      </c>
    </row>
    <row r="1775" spans="1:10" ht="25.9" customHeight="1">
      <c r="A1775" s="69" t="s">
        <v>618</v>
      </c>
      <c r="B1775" s="70" t="s">
        <v>1387</v>
      </c>
      <c r="C1775" s="69" t="s">
        <v>24</v>
      </c>
      <c r="D1775" s="69" t="s">
        <v>1388</v>
      </c>
      <c r="E1775" s="150" t="s">
        <v>646</v>
      </c>
      <c r="F1775" s="150"/>
      <c r="G1775" s="71" t="s">
        <v>60</v>
      </c>
      <c r="H1775" s="72">
        <v>3.4000000000000002E-2</v>
      </c>
      <c r="I1775" s="73">
        <v>3774.84</v>
      </c>
      <c r="J1775" s="73">
        <v>128.34</v>
      </c>
    </row>
    <row r="1776" spans="1:10" ht="24" customHeight="1">
      <c r="A1776" s="69" t="s">
        <v>618</v>
      </c>
      <c r="B1776" s="70" t="s">
        <v>413</v>
      </c>
      <c r="C1776" s="69" t="s">
        <v>24</v>
      </c>
      <c r="D1776" s="69" t="s">
        <v>414</v>
      </c>
      <c r="E1776" s="150" t="s">
        <v>646</v>
      </c>
      <c r="F1776" s="150"/>
      <c r="G1776" s="71" t="s">
        <v>19</v>
      </c>
      <c r="H1776" s="72">
        <v>1.1000000000000001</v>
      </c>
      <c r="I1776" s="73">
        <v>129.08000000000001</v>
      </c>
      <c r="J1776" s="73">
        <v>141.97999999999999</v>
      </c>
    </row>
    <row r="1777" spans="1:10" ht="24" customHeight="1">
      <c r="A1777" s="69" t="s">
        <v>618</v>
      </c>
      <c r="B1777" s="70" t="s">
        <v>1108</v>
      </c>
      <c r="C1777" s="69" t="s">
        <v>24</v>
      </c>
      <c r="D1777" s="69" t="s">
        <v>1109</v>
      </c>
      <c r="E1777" s="150" t="s">
        <v>646</v>
      </c>
      <c r="F1777" s="150"/>
      <c r="G1777" s="71" t="s">
        <v>19</v>
      </c>
      <c r="H1777" s="72">
        <v>1.1299999999999999</v>
      </c>
      <c r="I1777" s="73">
        <v>14.22</v>
      </c>
      <c r="J1777" s="73">
        <v>16.059999999999999</v>
      </c>
    </row>
    <row r="1778" spans="1:10" ht="24" customHeight="1">
      <c r="A1778" s="69" t="s">
        <v>618</v>
      </c>
      <c r="B1778" s="70" t="s">
        <v>494</v>
      </c>
      <c r="C1778" s="69" t="s">
        <v>24</v>
      </c>
      <c r="D1778" s="69" t="s">
        <v>495</v>
      </c>
      <c r="E1778" s="150" t="s">
        <v>646</v>
      </c>
      <c r="F1778" s="150"/>
      <c r="G1778" s="71" t="s">
        <v>60</v>
      </c>
      <c r="H1778" s="72">
        <v>0.3</v>
      </c>
      <c r="I1778" s="73">
        <v>78.8</v>
      </c>
      <c r="J1778" s="73">
        <v>23.64</v>
      </c>
    </row>
    <row r="1779" spans="1:10" ht="24" customHeight="1">
      <c r="A1779" s="69" t="s">
        <v>618</v>
      </c>
      <c r="B1779" s="70" t="s">
        <v>1389</v>
      </c>
      <c r="C1779" s="69" t="s">
        <v>24</v>
      </c>
      <c r="D1779" s="69" t="s">
        <v>1390</v>
      </c>
      <c r="E1779" s="150" t="s">
        <v>646</v>
      </c>
      <c r="F1779" s="150"/>
      <c r="G1779" s="71" t="s">
        <v>19</v>
      </c>
      <c r="H1779" s="72">
        <v>1.1299999999999999</v>
      </c>
      <c r="I1779" s="73">
        <v>41.84</v>
      </c>
      <c r="J1779" s="73">
        <v>47.27</v>
      </c>
    </row>
    <row r="1780" spans="1:10" ht="24" customHeight="1">
      <c r="A1780" s="69" t="s">
        <v>618</v>
      </c>
      <c r="B1780" s="70" t="s">
        <v>1391</v>
      </c>
      <c r="C1780" s="69" t="s">
        <v>24</v>
      </c>
      <c r="D1780" s="69" t="s">
        <v>1392</v>
      </c>
      <c r="E1780" s="150" t="s">
        <v>646</v>
      </c>
      <c r="F1780" s="150"/>
      <c r="G1780" s="71" t="s">
        <v>19</v>
      </c>
      <c r="H1780" s="72">
        <v>0.16</v>
      </c>
      <c r="I1780" s="73">
        <v>41.44</v>
      </c>
      <c r="J1780" s="73">
        <v>6.63</v>
      </c>
    </row>
    <row r="1781" spans="1:10">
      <c r="A1781" s="79"/>
      <c r="B1781" s="79"/>
      <c r="C1781" s="79"/>
      <c r="D1781" s="79"/>
      <c r="E1781" s="79" t="s">
        <v>639</v>
      </c>
      <c r="F1781" s="80">
        <v>148.07</v>
      </c>
      <c r="G1781" s="79" t="s">
        <v>640</v>
      </c>
      <c r="H1781" s="80">
        <v>0</v>
      </c>
      <c r="I1781" s="79" t="s">
        <v>641</v>
      </c>
      <c r="J1781" s="80">
        <v>148.07</v>
      </c>
    </row>
    <row r="1782" spans="1:10">
      <c r="A1782" s="79"/>
      <c r="B1782" s="79"/>
      <c r="C1782" s="79"/>
      <c r="D1782" s="79"/>
      <c r="E1782" s="79" t="s">
        <v>642</v>
      </c>
      <c r="F1782" s="80">
        <v>111.14</v>
      </c>
      <c r="G1782" s="79"/>
      <c r="H1782" s="152" t="s">
        <v>643</v>
      </c>
      <c r="I1782" s="152"/>
      <c r="J1782" s="80">
        <v>496.79</v>
      </c>
    </row>
    <row r="1783" spans="1:10" ht="30" customHeight="1" thickBot="1">
      <c r="A1783" s="81"/>
      <c r="B1783" s="81"/>
      <c r="C1783" s="81"/>
      <c r="D1783" s="81"/>
      <c r="E1783" s="81"/>
      <c r="F1783" s="81"/>
      <c r="G1783" s="81" t="s">
        <v>644</v>
      </c>
      <c r="H1783" s="82">
        <v>1</v>
      </c>
      <c r="I1783" s="81" t="s">
        <v>645</v>
      </c>
      <c r="J1783" s="83">
        <v>496.79</v>
      </c>
    </row>
    <row r="1784" spans="1:10" ht="1.1499999999999999" customHeight="1" thickTop="1">
      <c r="A1784" s="84"/>
      <c r="B1784" s="84"/>
      <c r="C1784" s="84"/>
      <c r="D1784" s="84"/>
      <c r="E1784" s="84"/>
      <c r="F1784" s="84"/>
      <c r="G1784" s="84"/>
      <c r="H1784" s="84"/>
      <c r="I1784" s="84"/>
      <c r="J1784" s="84"/>
    </row>
    <row r="1785" spans="1:10" ht="18" customHeight="1">
      <c r="A1785" s="61" t="s">
        <v>538</v>
      </c>
      <c r="B1785" s="62" t="s">
        <v>4</v>
      </c>
      <c r="C1785" s="61" t="s">
        <v>5</v>
      </c>
      <c r="D1785" s="61" t="s">
        <v>6</v>
      </c>
      <c r="E1785" s="153" t="s">
        <v>615</v>
      </c>
      <c r="F1785" s="153"/>
      <c r="G1785" s="63" t="s">
        <v>7</v>
      </c>
      <c r="H1785" s="62" t="s">
        <v>8</v>
      </c>
      <c r="I1785" s="62" t="s">
        <v>9</v>
      </c>
      <c r="J1785" s="62" t="s">
        <v>11</v>
      </c>
    </row>
    <row r="1786" spans="1:10" ht="24" customHeight="1">
      <c r="A1786" s="64" t="s">
        <v>616</v>
      </c>
      <c r="B1786" s="65" t="s">
        <v>539</v>
      </c>
      <c r="C1786" s="64" t="s">
        <v>24</v>
      </c>
      <c r="D1786" s="64" t="s">
        <v>540</v>
      </c>
      <c r="E1786" s="156" t="s">
        <v>646</v>
      </c>
      <c r="F1786" s="156"/>
      <c r="G1786" s="66" t="s">
        <v>117</v>
      </c>
      <c r="H1786" s="67">
        <v>1</v>
      </c>
      <c r="I1786" s="68">
        <v>7971.64</v>
      </c>
      <c r="J1786" s="68">
        <v>7971.64</v>
      </c>
    </row>
    <row r="1787" spans="1:10" ht="25.9" customHeight="1">
      <c r="A1787" s="69" t="s">
        <v>618</v>
      </c>
      <c r="B1787" s="70" t="s">
        <v>1066</v>
      </c>
      <c r="C1787" s="69" t="s">
        <v>24</v>
      </c>
      <c r="D1787" s="69" t="s">
        <v>1067</v>
      </c>
      <c r="E1787" s="150" t="s">
        <v>646</v>
      </c>
      <c r="F1787" s="150"/>
      <c r="G1787" s="71" t="s">
        <v>622</v>
      </c>
      <c r="H1787" s="72">
        <v>6</v>
      </c>
      <c r="I1787" s="73">
        <v>23.87</v>
      </c>
      <c r="J1787" s="73">
        <v>143.22</v>
      </c>
    </row>
    <row r="1788" spans="1:10" ht="25.9" customHeight="1">
      <c r="A1788" s="69" t="s">
        <v>618</v>
      </c>
      <c r="B1788" s="70" t="s">
        <v>1068</v>
      </c>
      <c r="C1788" s="69" t="s">
        <v>24</v>
      </c>
      <c r="D1788" s="69" t="s">
        <v>1069</v>
      </c>
      <c r="E1788" s="150" t="s">
        <v>646</v>
      </c>
      <c r="F1788" s="150"/>
      <c r="G1788" s="71" t="s">
        <v>622</v>
      </c>
      <c r="H1788" s="72">
        <v>6</v>
      </c>
      <c r="I1788" s="73">
        <v>19.149999999999999</v>
      </c>
      <c r="J1788" s="73">
        <v>114.9</v>
      </c>
    </row>
    <row r="1789" spans="1:10" ht="24" customHeight="1">
      <c r="A1789" s="74" t="s">
        <v>628</v>
      </c>
      <c r="B1789" s="75" t="s">
        <v>1070</v>
      </c>
      <c r="C1789" s="74" t="s">
        <v>24</v>
      </c>
      <c r="D1789" s="74" t="s">
        <v>1071</v>
      </c>
      <c r="E1789" s="151" t="s">
        <v>631</v>
      </c>
      <c r="F1789" s="151"/>
      <c r="G1789" s="76" t="s">
        <v>35</v>
      </c>
      <c r="H1789" s="77">
        <v>3</v>
      </c>
      <c r="I1789" s="78">
        <v>0.37</v>
      </c>
      <c r="J1789" s="78">
        <v>1.1100000000000001</v>
      </c>
    </row>
    <row r="1790" spans="1:10" ht="24" customHeight="1">
      <c r="A1790" s="74" t="s">
        <v>628</v>
      </c>
      <c r="B1790" s="75" t="s">
        <v>1393</v>
      </c>
      <c r="C1790" s="74" t="s">
        <v>24</v>
      </c>
      <c r="D1790" s="74" t="s">
        <v>1394</v>
      </c>
      <c r="E1790" s="151" t="s">
        <v>631</v>
      </c>
      <c r="F1790" s="151"/>
      <c r="G1790" s="76" t="s">
        <v>117</v>
      </c>
      <c r="H1790" s="77">
        <v>2</v>
      </c>
      <c r="I1790" s="78">
        <v>11.03</v>
      </c>
      <c r="J1790" s="78">
        <v>22.06</v>
      </c>
    </row>
    <row r="1791" spans="1:10" ht="24" customHeight="1">
      <c r="A1791" s="74" t="s">
        <v>628</v>
      </c>
      <c r="B1791" s="75" t="s">
        <v>1395</v>
      </c>
      <c r="C1791" s="74" t="s">
        <v>24</v>
      </c>
      <c r="D1791" s="74" t="s">
        <v>1396</v>
      </c>
      <c r="E1791" s="151" t="s">
        <v>631</v>
      </c>
      <c r="F1791" s="151"/>
      <c r="G1791" s="76" t="s">
        <v>117</v>
      </c>
      <c r="H1791" s="77">
        <v>1</v>
      </c>
      <c r="I1791" s="78">
        <v>5806.58</v>
      </c>
      <c r="J1791" s="78">
        <v>5806.58</v>
      </c>
    </row>
    <row r="1792" spans="1:10" ht="24" customHeight="1">
      <c r="A1792" s="74" t="s">
        <v>628</v>
      </c>
      <c r="B1792" s="75" t="s">
        <v>1397</v>
      </c>
      <c r="C1792" s="74" t="s">
        <v>24</v>
      </c>
      <c r="D1792" s="74" t="s">
        <v>1398</v>
      </c>
      <c r="E1792" s="151" t="s">
        <v>631</v>
      </c>
      <c r="F1792" s="151"/>
      <c r="G1792" s="76" t="s">
        <v>117</v>
      </c>
      <c r="H1792" s="77">
        <v>2</v>
      </c>
      <c r="I1792" s="78">
        <v>15.06</v>
      </c>
      <c r="J1792" s="78">
        <v>30.12</v>
      </c>
    </row>
    <row r="1793" spans="1:10" ht="24" customHeight="1">
      <c r="A1793" s="74" t="s">
        <v>628</v>
      </c>
      <c r="B1793" s="75" t="s">
        <v>1399</v>
      </c>
      <c r="C1793" s="74" t="s">
        <v>24</v>
      </c>
      <c r="D1793" s="74" t="s">
        <v>1400</v>
      </c>
      <c r="E1793" s="151" t="s">
        <v>631</v>
      </c>
      <c r="F1793" s="151"/>
      <c r="G1793" s="76" t="s">
        <v>117</v>
      </c>
      <c r="H1793" s="77">
        <v>4</v>
      </c>
      <c r="I1793" s="78">
        <v>31.7</v>
      </c>
      <c r="J1793" s="78">
        <v>126.8</v>
      </c>
    </row>
    <row r="1794" spans="1:10" ht="24" customHeight="1">
      <c r="A1794" s="74" t="s">
        <v>628</v>
      </c>
      <c r="B1794" s="75" t="s">
        <v>1401</v>
      </c>
      <c r="C1794" s="74" t="s">
        <v>24</v>
      </c>
      <c r="D1794" s="74" t="s">
        <v>1402</v>
      </c>
      <c r="E1794" s="151" t="s">
        <v>631</v>
      </c>
      <c r="F1794" s="151"/>
      <c r="G1794" s="76" t="s">
        <v>35</v>
      </c>
      <c r="H1794" s="77">
        <v>5</v>
      </c>
      <c r="I1794" s="78">
        <v>345.37</v>
      </c>
      <c r="J1794" s="78">
        <v>1726.85</v>
      </c>
    </row>
    <row r="1795" spans="1:10">
      <c r="A1795" s="79"/>
      <c r="B1795" s="79"/>
      <c r="C1795" s="79"/>
      <c r="D1795" s="79"/>
      <c r="E1795" s="79" t="s">
        <v>639</v>
      </c>
      <c r="F1795" s="80">
        <v>177.23999999999998</v>
      </c>
      <c r="G1795" s="79" t="s">
        <v>640</v>
      </c>
      <c r="H1795" s="80">
        <v>0</v>
      </c>
      <c r="I1795" s="79" t="s">
        <v>641</v>
      </c>
      <c r="J1795" s="80">
        <v>177.23999999999998</v>
      </c>
    </row>
    <row r="1796" spans="1:10">
      <c r="A1796" s="79"/>
      <c r="B1796" s="79"/>
      <c r="C1796" s="79"/>
      <c r="D1796" s="79"/>
      <c r="E1796" s="79" t="s">
        <v>642</v>
      </c>
      <c r="F1796" s="80">
        <v>2297.42</v>
      </c>
      <c r="G1796" s="79"/>
      <c r="H1796" s="152" t="s">
        <v>643</v>
      </c>
      <c r="I1796" s="152"/>
      <c r="J1796" s="80">
        <v>10269.06</v>
      </c>
    </row>
    <row r="1797" spans="1:10" ht="30" customHeight="1" thickBot="1">
      <c r="A1797" s="81"/>
      <c r="B1797" s="81"/>
      <c r="C1797" s="81"/>
      <c r="D1797" s="81"/>
      <c r="E1797" s="81"/>
      <c r="F1797" s="81"/>
      <c r="G1797" s="81" t="s">
        <v>644</v>
      </c>
      <c r="H1797" s="82">
        <v>1</v>
      </c>
      <c r="I1797" s="81" t="s">
        <v>645</v>
      </c>
      <c r="J1797" s="83">
        <v>10269.06</v>
      </c>
    </row>
    <row r="1798" spans="1:10" ht="1.1499999999999999" customHeight="1" thickTop="1">
      <c r="A1798" s="84"/>
      <c r="B1798" s="84"/>
      <c r="C1798" s="84"/>
      <c r="D1798" s="84"/>
      <c r="E1798" s="84"/>
      <c r="F1798" s="84"/>
      <c r="G1798" s="84"/>
      <c r="H1798" s="84"/>
      <c r="I1798" s="84"/>
      <c r="J1798" s="84"/>
    </row>
    <row r="1799" spans="1:10" ht="18" customHeight="1">
      <c r="A1799" s="61" t="s">
        <v>541</v>
      </c>
      <c r="B1799" s="62" t="s">
        <v>4</v>
      </c>
      <c r="C1799" s="61" t="s">
        <v>5</v>
      </c>
      <c r="D1799" s="61" t="s">
        <v>6</v>
      </c>
      <c r="E1799" s="153" t="s">
        <v>615</v>
      </c>
      <c r="F1799" s="153"/>
      <c r="G1799" s="63" t="s">
        <v>7</v>
      </c>
      <c r="H1799" s="62" t="s">
        <v>8</v>
      </c>
      <c r="I1799" s="62" t="s">
        <v>9</v>
      </c>
      <c r="J1799" s="62" t="s">
        <v>11</v>
      </c>
    </row>
    <row r="1800" spans="1:10" ht="25.9" customHeight="1">
      <c r="A1800" s="64" t="s">
        <v>616</v>
      </c>
      <c r="B1800" s="65" t="s">
        <v>542</v>
      </c>
      <c r="C1800" s="64" t="s">
        <v>17</v>
      </c>
      <c r="D1800" s="64" t="s">
        <v>543</v>
      </c>
      <c r="E1800" s="156" t="s">
        <v>1049</v>
      </c>
      <c r="F1800" s="156"/>
      <c r="G1800" s="66" t="s">
        <v>117</v>
      </c>
      <c r="H1800" s="67">
        <v>1</v>
      </c>
      <c r="I1800" s="68">
        <v>75.540000000000006</v>
      </c>
      <c r="J1800" s="68">
        <v>75.540000000000006</v>
      </c>
    </row>
    <row r="1801" spans="1:10" ht="25.9" customHeight="1">
      <c r="A1801" s="69" t="s">
        <v>618</v>
      </c>
      <c r="B1801" s="70" t="s">
        <v>885</v>
      </c>
      <c r="C1801" s="69" t="s">
        <v>17</v>
      </c>
      <c r="D1801" s="69" t="s">
        <v>876</v>
      </c>
      <c r="E1801" s="150" t="s">
        <v>621</v>
      </c>
      <c r="F1801" s="150"/>
      <c r="G1801" s="71" t="s">
        <v>622</v>
      </c>
      <c r="H1801" s="72">
        <v>0.63300000000000001</v>
      </c>
      <c r="I1801" s="73">
        <v>20.010000000000002</v>
      </c>
      <c r="J1801" s="73">
        <v>12.66</v>
      </c>
    </row>
    <row r="1802" spans="1:10" ht="24" customHeight="1">
      <c r="A1802" s="69" t="s">
        <v>618</v>
      </c>
      <c r="B1802" s="70" t="s">
        <v>886</v>
      </c>
      <c r="C1802" s="69" t="s">
        <v>17</v>
      </c>
      <c r="D1802" s="69" t="s">
        <v>878</v>
      </c>
      <c r="E1802" s="150" t="s">
        <v>621</v>
      </c>
      <c r="F1802" s="150"/>
      <c r="G1802" s="71" t="s">
        <v>622</v>
      </c>
      <c r="H1802" s="72">
        <v>0.63300000000000001</v>
      </c>
      <c r="I1802" s="73">
        <v>24.22</v>
      </c>
      <c r="J1802" s="73">
        <v>15.33</v>
      </c>
    </row>
    <row r="1803" spans="1:10" ht="25.9" customHeight="1">
      <c r="A1803" s="74" t="s">
        <v>628</v>
      </c>
      <c r="B1803" s="75" t="s">
        <v>1403</v>
      </c>
      <c r="C1803" s="74" t="s">
        <v>17</v>
      </c>
      <c r="D1803" s="74" t="s">
        <v>1404</v>
      </c>
      <c r="E1803" s="151" t="s">
        <v>631</v>
      </c>
      <c r="F1803" s="151"/>
      <c r="G1803" s="76" t="s">
        <v>117</v>
      </c>
      <c r="H1803" s="77">
        <v>1</v>
      </c>
      <c r="I1803" s="78">
        <v>47.55</v>
      </c>
      <c r="J1803" s="78">
        <v>47.55</v>
      </c>
    </row>
    <row r="1804" spans="1:10">
      <c r="A1804" s="79"/>
      <c r="B1804" s="79"/>
      <c r="C1804" s="79"/>
      <c r="D1804" s="79"/>
      <c r="E1804" s="79" t="s">
        <v>639</v>
      </c>
      <c r="F1804" s="80">
        <v>18.61</v>
      </c>
      <c r="G1804" s="79" t="s">
        <v>640</v>
      </c>
      <c r="H1804" s="80">
        <v>0</v>
      </c>
      <c r="I1804" s="79" t="s">
        <v>641</v>
      </c>
      <c r="J1804" s="80">
        <v>18.61</v>
      </c>
    </row>
    <row r="1805" spans="1:10">
      <c r="A1805" s="79"/>
      <c r="B1805" s="79"/>
      <c r="C1805" s="79"/>
      <c r="D1805" s="79"/>
      <c r="E1805" s="79" t="s">
        <v>642</v>
      </c>
      <c r="F1805" s="80">
        <v>21.77</v>
      </c>
      <c r="G1805" s="79"/>
      <c r="H1805" s="152" t="s">
        <v>643</v>
      </c>
      <c r="I1805" s="152"/>
      <c r="J1805" s="80">
        <v>97.31</v>
      </c>
    </row>
    <row r="1806" spans="1:10" ht="30" customHeight="1" thickBot="1">
      <c r="A1806" s="81"/>
      <c r="B1806" s="81"/>
      <c r="C1806" s="81"/>
      <c r="D1806" s="81"/>
      <c r="E1806" s="81"/>
      <c r="F1806" s="81"/>
      <c r="G1806" s="81" t="s">
        <v>644</v>
      </c>
      <c r="H1806" s="82">
        <v>1</v>
      </c>
      <c r="I1806" s="81" t="s">
        <v>645</v>
      </c>
      <c r="J1806" s="83">
        <v>97.31</v>
      </c>
    </row>
    <row r="1807" spans="1:10" ht="1.1499999999999999" customHeight="1" thickTop="1">
      <c r="A1807" s="84"/>
      <c r="B1807" s="84"/>
      <c r="C1807" s="84"/>
      <c r="D1807" s="84"/>
      <c r="E1807" s="84"/>
      <c r="F1807" s="84"/>
      <c r="G1807" s="84"/>
      <c r="H1807" s="84"/>
      <c r="I1807" s="84"/>
      <c r="J1807" s="84"/>
    </row>
    <row r="1808" spans="1:10" ht="18" customHeight="1">
      <c r="A1808" s="61" t="s">
        <v>544</v>
      </c>
      <c r="B1808" s="62" t="s">
        <v>4</v>
      </c>
      <c r="C1808" s="61" t="s">
        <v>5</v>
      </c>
      <c r="D1808" s="61" t="s">
        <v>6</v>
      </c>
      <c r="E1808" s="153" t="s">
        <v>615</v>
      </c>
      <c r="F1808" s="153"/>
      <c r="G1808" s="63" t="s">
        <v>7</v>
      </c>
      <c r="H1808" s="62" t="s">
        <v>8</v>
      </c>
      <c r="I1808" s="62" t="s">
        <v>9</v>
      </c>
      <c r="J1808" s="62" t="s">
        <v>11</v>
      </c>
    </row>
    <row r="1809" spans="1:10" ht="52.15" customHeight="1">
      <c r="A1809" s="64" t="s">
        <v>616</v>
      </c>
      <c r="B1809" s="65" t="s">
        <v>545</v>
      </c>
      <c r="C1809" s="64" t="s">
        <v>17</v>
      </c>
      <c r="D1809" s="64" t="s">
        <v>546</v>
      </c>
      <c r="E1809" s="156" t="s">
        <v>1049</v>
      </c>
      <c r="F1809" s="156"/>
      <c r="G1809" s="66" t="s">
        <v>117</v>
      </c>
      <c r="H1809" s="67">
        <v>1</v>
      </c>
      <c r="I1809" s="68">
        <v>251.51</v>
      </c>
      <c r="J1809" s="68">
        <v>251.51</v>
      </c>
    </row>
    <row r="1810" spans="1:10" ht="25.9" customHeight="1">
      <c r="A1810" s="69" t="s">
        <v>618</v>
      </c>
      <c r="B1810" s="70" t="s">
        <v>1131</v>
      </c>
      <c r="C1810" s="69" t="s">
        <v>17</v>
      </c>
      <c r="D1810" s="69" t="s">
        <v>1132</v>
      </c>
      <c r="E1810" s="150" t="s">
        <v>621</v>
      </c>
      <c r="F1810" s="150"/>
      <c r="G1810" s="71" t="s">
        <v>622</v>
      </c>
      <c r="H1810" s="72">
        <v>0.308</v>
      </c>
      <c r="I1810" s="73">
        <v>19.09</v>
      </c>
      <c r="J1810" s="73">
        <v>5.87</v>
      </c>
    </row>
    <row r="1811" spans="1:10" ht="25.9" customHeight="1">
      <c r="A1811" s="69" t="s">
        <v>618</v>
      </c>
      <c r="B1811" s="70" t="s">
        <v>1050</v>
      </c>
      <c r="C1811" s="69" t="s">
        <v>17</v>
      </c>
      <c r="D1811" s="69" t="s">
        <v>1051</v>
      </c>
      <c r="E1811" s="150" t="s">
        <v>621</v>
      </c>
      <c r="F1811" s="150"/>
      <c r="G1811" s="71" t="s">
        <v>622</v>
      </c>
      <c r="H1811" s="72">
        <v>0.308</v>
      </c>
      <c r="I1811" s="73">
        <v>23.22</v>
      </c>
      <c r="J1811" s="73">
        <v>7.15</v>
      </c>
    </row>
    <row r="1812" spans="1:10" ht="25.9" customHeight="1">
      <c r="A1812" s="74" t="s">
        <v>628</v>
      </c>
      <c r="B1812" s="75" t="s">
        <v>1405</v>
      </c>
      <c r="C1812" s="74" t="s">
        <v>17</v>
      </c>
      <c r="D1812" s="74" t="s">
        <v>1406</v>
      </c>
      <c r="E1812" s="151" t="s">
        <v>631</v>
      </c>
      <c r="F1812" s="151"/>
      <c r="G1812" s="76" t="s">
        <v>117</v>
      </c>
      <c r="H1812" s="77">
        <v>1</v>
      </c>
      <c r="I1812" s="78">
        <v>231.4</v>
      </c>
      <c r="J1812" s="78">
        <v>231.4</v>
      </c>
    </row>
    <row r="1813" spans="1:10" ht="24" customHeight="1">
      <c r="A1813" s="74" t="s">
        <v>628</v>
      </c>
      <c r="B1813" s="75" t="s">
        <v>1373</v>
      </c>
      <c r="C1813" s="74" t="s">
        <v>17</v>
      </c>
      <c r="D1813" s="74" t="s">
        <v>1374</v>
      </c>
      <c r="E1813" s="151" t="s">
        <v>631</v>
      </c>
      <c r="F1813" s="151"/>
      <c r="G1813" s="76" t="s">
        <v>117</v>
      </c>
      <c r="H1813" s="77">
        <v>0.19400000000000001</v>
      </c>
      <c r="I1813" s="78">
        <v>18.829999999999998</v>
      </c>
      <c r="J1813" s="78">
        <v>3.65</v>
      </c>
    </row>
    <row r="1814" spans="1:10" ht="25.9" customHeight="1">
      <c r="A1814" s="74" t="s">
        <v>628</v>
      </c>
      <c r="B1814" s="75" t="s">
        <v>1375</v>
      </c>
      <c r="C1814" s="74" t="s">
        <v>17</v>
      </c>
      <c r="D1814" s="74" t="s">
        <v>1376</v>
      </c>
      <c r="E1814" s="151" t="s">
        <v>631</v>
      </c>
      <c r="F1814" s="151"/>
      <c r="G1814" s="76" t="s">
        <v>117</v>
      </c>
      <c r="H1814" s="77">
        <v>5.1999999999999998E-2</v>
      </c>
      <c r="I1814" s="78">
        <v>65.38</v>
      </c>
      <c r="J1814" s="78">
        <v>3.39</v>
      </c>
    </row>
    <row r="1815" spans="1:10" ht="24" customHeight="1">
      <c r="A1815" s="74" t="s">
        <v>628</v>
      </c>
      <c r="B1815" s="75" t="s">
        <v>1166</v>
      </c>
      <c r="C1815" s="74" t="s">
        <v>17</v>
      </c>
      <c r="D1815" s="74" t="s">
        <v>1167</v>
      </c>
      <c r="E1815" s="151" t="s">
        <v>631</v>
      </c>
      <c r="F1815" s="151"/>
      <c r="G1815" s="76" t="s">
        <v>117</v>
      </c>
      <c r="H1815" s="77">
        <v>3.1E-2</v>
      </c>
      <c r="I1815" s="78">
        <v>1.81</v>
      </c>
      <c r="J1815" s="78">
        <v>0.05</v>
      </c>
    </row>
    <row r="1816" spans="1:10">
      <c r="A1816" s="79"/>
      <c r="B1816" s="79"/>
      <c r="C1816" s="79"/>
      <c r="D1816" s="79"/>
      <c r="E1816" s="79" t="s">
        <v>639</v>
      </c>
      <c r="F1816" s="80">
        <v>8.8699999999999992</v>
      </c>
      <c r="G1816" s="79" t="s">
        <v>640</v>
      </c>
      <c r="H1816" s="80">
        <v>0</v>
      </c>
      <c r="I1816" s="79" t="s">
        <v>641</v>
      </c>
      <c r="J1816" s="80">
        <v>8.8699999999999992</v>
      </c>
    </row>
    <row r="1817" spans="1:10">
      <c r="A1817" s="79"/>
      <c r="B1817" s="79"/>
      <c r="C1817" s="79"/>
      <c r="D1817" s="79"/>
      <c r="E1817" s="79" t="s">
        <v>642</v>
      </c>
      <c r="F1817" s="80">
        <v>72.48</v>
      </c>
      <c r="G1817" s="79"/>
      <c r="H1817" s="152" t="s">
        <v>643</v>
      </c>
      <c r="I1817" s="152"/>
      <c r="J1817" s="80">
        <v>323.99</v>
      </c>
    </row>
    <row r="1818" spans="1:10" ht="30" customHeight="1" thickBot="1">
      <c r="A1818" s="81"/>
      <c r="B1818" s="81"/>
      <c r="C1818" s="81"/>
      <c r="D1818" s="81"/>
      <c r="E1818" s="81"/>
      <c r="F1818" s="81"/>
      <c r="G1818" s="81" t="s">
        <v>644</v>
      </c>
      <c r="H1818" s="82">
        <v>1</v>
      </c>
      <c r="I1818" s="81" t="s">
        <v>645</v>
      </c>
      <c r="J1818" s="83">
        <v>323.99</v>
      </c>
    </row>
    <row r="1819" spans="1:10" ht="1.1499999999999999" customHeight="1" thickTop="1">
      <c r="A1819" s="84"/>
      <c r="B1819" s="84"/>
      <c r="C1819" s="84"/>
      <c r="D1819" s="84"/>
      <c r="E1819" s="84"/>
      <c r="F1819" s="84"/>
      <c r="G1819" s="84"/>
      <c r="H1819" s="84"/>
      <c r="I1819" s="84"/>
      <c r="J1819" s="84"/>
    </row>
    <row r="1820" spans="1:10" ht="24" customHeight="1">
      <c r="A1820" s="58" t="s">
        <v>547</v>
      </c>
      <c r="B1820" s="58"/>
      <c r="C1820" s="58"/>
      <c r="D1820" s="58" t="s">
        <v>548</v>
      </c>
      <c r="E1820" s="58"/>
      <c r="F1820" s="155"/>
      <c r="G1820" s="155"/>
      <c r="H1820" s="59"/>
      <c r="I1820" s="58"/>
      <c r="J1820" s="60">
        <v>24947.200000000001</v>
      </c>
    </row>
    <row r="1821" spans="1:10" ht="18" customHeight="1">
      <c r="A1821" s="61" t="s">
        <v>549</v>
      </c>
      <c r="B1821" s="62" t="s">
        <v>4</v>
      </c>
      <c r="C1821" s="61" t="s">
        <v>5</v>
      </c>
      <c r="D1821" s="61" t="s">
        <v>6</v>
      </c>
      <c r="E1821" s="153" t="s">
        <v>615</v>
      </c>
      <c r="F1821" s="153"/>
      <c r="G1821" s="63" t="s">
        <v>7</v>
      </c>
      <c r="H1821" s="62" t="s">
        <v>8</v>
      </c>
      <c r="I1821" s="62" t="s">
        <v>9</v>
      </c>
      <c r="J1821" s="62" t="s">
        <v>11</v>
      </c>
    </row>
    <row r="1822" spans="1:10" ht="25.9" customHeight="1">
      <c r="A1822" s="64" t="s">
        <v>616</v>
      </c>
      <c r="B1822" s="65" t="s">
        <v>550</v>
      </c>
      <c r="C1822" s="64" t="s">
        <v>551</v>
      </c>
      <c r="D1822" s="64" t="s">
        <v>552</v>
      </c>
      <c r="E1822" s="156" t="s">
        <v>627</v>
      </c>
      <c r="F1822" s="156"/>
      <c r="G1822" s="66" t="s">
        <v>553</v>
      </c>
      <c r="H1822" s="67">
        <v>1</v>
      </c>
      <c r="I1822" s="68">
        <v>598</v>
      </c>
      <c r="J1822" s="68">
        <v>598</v>
      </c>
    </row>
    <row r="1823" spans="1:10" ht="25.9" customHeight="1">
      <c r="A1823" s="74" t="s">
        <v>628</v>
      </c>
      <c r="B1823" s="75" t="s">
        <v>1407</v>
      </c>
      <c r="C1823" s="74" t="s">
        <v>551</v>
      </c>
      <c r="D1823" s="74" t="s">
        <v>1408</v>
      </c>
      <c r="E1823" s="151" t="s">
        <v>631</v>
      </c>
      <c r="F1823" s="151"/>
      <c r="G1823" s="76" t="s">
        <v>553</v>
      </c>
      <c r="H1823" s="77">
        <v>1</v>
      </c>
      <c r="I1823" s="78">
        <v>598</v>
      </c>
      <c r="J1823" s="78">
        <v>598</v>
      </c>
    </row>
    <row r="1824" spans="1:10">
      <c r="A1824" s="79"/>
      <c r="B1824" s="79"/>
      <c r="C1824" s="79"/>
      <c r="D1824" s="79"/>
      <c r="E1824" s="79" t="s">
        <v>639</v>
      </c>
      <c r="F1824" s="80">
        <v>0</v>
      </c>
      <c r="G1824" s="79" t="s">
        <v>640</v>
      </c>
      <c r="H1824" s="80">
        <v>0</v>
      </c>
      <c r="I1824" s="79" t="s">
        <v>641</v>
      </c>
      <c r="J1824" s="80">
        <v>0</v>
      </c>
    </row>
    <row r="1825" spans="1:10">
      <c r="A1825" s="79"/>
      <c r="B1825" s="79"/>
      <c r="C1825" s="79"/>
      <c r="D1825" s="79"/>
      <c r="E1825" s="79" t="s">
        <v>642</v>
      </c>
      <c r="F1825" s="80">
        <v>172.34</v>
      </c>
      <c r="G1825" s="79"/>
      <c r="H1825" s="152" t="s">
        <v>643</v>
      </c>
      <c r="I1825" s="152"/>
      <c r="J1825" s="80">
        <v>770.34</v>
      </c>
    </row>
    <row r="1826" spans="1:10" ht="30" customHeight="1" thickBot="1">
      <c r="A1826" s="81"/>
      <c r="B1826" s="81"/>
      <c r="C1826" s="81"/>
      <c r="D1826" s="81"/>
      <c r="E1826" s="81"/>
      <c r="F1826" s="81"/>
      <c r="G1826" s="81" t="s">
        <v>644</v>
      </c>
      <c r="H1826" s="82">
        <v>8</v>
      </c>
      <c r="I1826" s="81" t="s">
        <v>645</v>
      </c>
      <c r="J1826" s="83">
        <v>6162.72</v>
      </c>
    </row>
    <row r="1827" spans="1:10" ht="1.1499999999999999" customHeight="1" thickTop="1">
      <c r="A1827" s="84"/>
      <c r="B1827" s="84"/>
      <c r="C1827" s="84"/>
      <c r="D1827" s="84"/>
      <c r="E1827" s="84"/>
      <c r="F1827" s="84"/>
      <c r="G1827" s="84"/>
      <c r="H1827" s="84"/>
      <c r="I1827" s="84"/>
      <c r="J1827" s="84"/>
    </row>
    <row r="1828" spans="1:10" ht="18" customHeight="1">
      <c r="A1828" s="61" t="s">
        <v>554</v>
      </c>
      <c r="B1828" s="62" t="s">
        <v>4</v>
      </c>
      <c r="C1828" s="61" t="s">
        <v>5</v>
      </c>
      <c r="D1828" s="61" t="s">
        <v>6</v>
      </c>
      <c r="E1828" s="153" t="s">
        <v>615</v>
      </c>
      <c r="F1828" s="153"/>
      <c r="G1828" s="63" t="s">
        <v>7</v>
      </c>
      <c r="H1828" s="62" t="s">
        <v>8</v>
      </c>
      <c r="I1828" s="62" t="s">
        <v>9</v>
      </c>
      <c r="J1828" s="62" t="s">
        <v>11</v>
      </c>
    </row>
    <row r="1829" spans="1:10" ht="24" customHeight="1">
      <c r="A1829" s="64" t="s">
        <v>616</v>
      </c>
      <c r="B1829" s="65" t="s">
        <v>555</v>
      </c>
      <c r="C1829" s="64" t="s">
        <v>551</v>
      </c>
      <c r="D1829" s="64" t="s">
        <v>556</v>
      </c>
      <c r="E1829" s="156" t="s">
        <v>627</v>
      </c>
      <c r="F1829" s="156"/>
      <c r="G1829" s="66" t="s">
        <v>553</v>
      </c>
      <c r="H1829" s="67">
        <v>1</v>
      </c>
      <c r="I1829" s="68">
        <v>2119.5</v>
      </c>
      <c r="J1829" s="68">
        <v>2119.5</v>
      </c>
    </row>
    <row r="1830" spans="1:10" ht="24" customHeight="1">
      <c r="A1830" s="74" t="s">
        <v>628</v>
      </c>
      <c r="B1830" s="75" t="s">
        <v>1409</v>
      </c>
      <c r="C1830" s="74" t="s">
        <v>551</v>
      </c>
      <c r="D1830" s="74" t="s">
        <v>556</v>
      </c>
      <c r="E1830" s="151" t="s">
        <v>631</v>
      </c>
      <c r="F1830" s="151"/>
      <c r="G1830" s="76" t="s">
        <v>553</v>
      </c>
      <c r="H1830" s="77">
        <v>1</v>
      </c>
      <c r="I1830" s="78">
        <v>2119.5</v>
      </c>
      <c r="J1830" s="78">
        <v>2119.5</v>
      </c>
    </row>
    <row r="1831" spans="1:10">
      <c r="A1831" s="79"/>
      <c r="B1831" s="79"/>
      <c r="C1831" s="79"/>
      <c r="D1831" s="79"/>
      <c r="E1831" s="79" t="s">
        <v>639</v>
      </c>
      <c r="F1831" s="80">
        <v>0</v>
      </c>
      <c r="G1831" s="79" t="s">
        <v>640</v>
      </c>
      <c r="H1831" s="80">
        <v>0</v>
      </c>
      <c r="I1831" s="79" t="s">
        <v>641</v>
      </c>
      <c r="J1831" s="80">
        <v>0</v>
      </c>
    </row>
    <row r="1832" spans="1:10">
      <c r="A1832" s="79"/>
      <c r="B1832" s="79"/>
      <c r="C1832" s="79"/>
      <c r="D1832" s="79"/>
      <c r="E1832" s="79" t="s">
        <v>642</v>
      </c>
      <c r="F1832" s="80">
        <v>610.83000000000004</v>
      </c>
      <c r="G1832" s="79"/>
      <c r="H1832" s="152" t="s">
        <v>643</v>
      </c>
      <c r="I1832" s="152"/>
      <c r="J1832" s="80">
        <v>2730.33</v>
      </c>
    </row>
    <row r="1833" spans="1:10" ht="30" customHeight="1" thickBot="1">
      <c r="A1833" s="81"/>
      <c r="B1833" s="81"/>
      <c r="C1833" s="81"/>
      <c r="D1833" s="81"/>
      <c r="E1833" s="81"/>
      <c r="F1833" s="81"/>
      <c r="G1833" s="81" t="s">
        <v>644</v>
      </c>
      <c r="H1833" s="82">
        <v>4</v>
      </c>
      <c r="I1833" s="81" t="s">
        <v>645</v>
      </c>
      <c r="J1833" s="83">
        <v>10921.32</v>
      </c>
    </row>
    <row r="1834" spans="1:10" ht="1.1499999999999999" customHeight="1" thickTop="1">
      <c r="A1834" s="84"/>
      <c r="B1834" s="84"/>
      <c r="C1834" s="84"/>
      <c r="D1834" s="84"/>
      <c r="E1834" s="84"/>
      <c r="F1834" s="84"/>
      <c r="G1834" s="84"/>
      <c r="H1834" s="84"/>
      <c r="I1834" s="84"/>
      <c r="J1834" s="84"/>
    </row>
    <row r="1835" spans="1:10" ht="18" customHeight="1">
      <c r="A1835" s="61" t="s">
        <v>557</v>
      </c>
      <c r="B1835" s="62" t="s">
        <v>4</v>
      </c>
      <c r="C1835" s="61" t="s">
        <v>5</v>
      </c>
      <c r="D1835" s="61" t="s">
        <v>6</v>
      </c>
      <c r="E1835" s="153" t="s">
        <v>615</v>
      </c>
      <c r="F1835" s="153"/>
      <c r="G1835" s="63" t="s">
        <v>7</v>
      </c>
      <c r="H1835" s="62" t="s">
        <v>8</v>
      </c>
      <c r="I1835" s="62" t="s">
        <v>9</v>
      </c>
      <c r="J1835" s="62" t="s">
        <v>11</v>
      </c>
    </row>
    <row r="1836" spans="1:10" ht="24" customHeight="1">
      <c r="A1836" s="64" t="s">
        <v>616</v>
      </c>
      <c r="B1836" s="65" t="s">
        <v>558</v>
      </c>
      <c r="C1836" s="64" t="s">
        <v>551</v>
      </c>
      <c r="D1836" s="64" t="s">
        <v>559</v>
      </c>
      <c r="E1836" s="156" t="s">
        <v>627</v>
      </c>
      <c r="F1836" s="156"/>
      <c r="G1836" s="66" t="s">
        <v>553</v>
      </c>
      <c r="H1836" s="67">
        <v>1</v>
      </c>
      <c r="I1836" s="68">
        <v>605.70000000000005</v>
      </c>
      <c r="J1836" s="68">
        <v>605.70000000000005</v>
      </c>
    </row>
    <row r="1837" spans="1:10" ht="24" customHeight="1">
      <c r="A1837" s="74" t="s">
        <v>628</v>
      </c>
      <c r="B1837" s="75" t="s">
        <v>1410</v>
      </c>
      <c r="C1837" s="74" t="s">
        <v>551</v>
      </c>
      <c r="D1837" s="74" t="s">
        <v>559</v>
      </c>
      <c r="E1837" s="151" t="s">
        <v>631</v>
      </c>
      <c r="F1837" s="151"/>
      <c r="G1837" s="76" t="s">
        <v>553</v>
      </c>
      <c r="H1837" s="77">
        <v>1</v>
      </c>
      <c r="I1837" s="78">
        <v>605.70000000000005</v>
      </c>
      <c r="J1837" s="78">
        <v>605.70000000000005</v>
      </c>
    </row>
    <row r="1838" spans="1:10">
      <c r="A1838" s="79"/>
      <c r="B1838" s="79"/>
      <c r="C1838" s="79"/>
      <c r="D1838" s="79"/>
      <c r="E1838" s="79" t="s">
        <v>639</v>
      </c>
      <c r="F1838" s="80">
        <v>0</v>
      </c>
      <c r="G1838" s="79" t="s">
        <v>640</v>
      </c>
      <c r="H1838" s="80">
        <v>0</v>
      </c>
      <c r="I1838" s="79" t="s">
        <v>641</v>
      </c>
      <c r="J1838" s="80">
        <v>0</v>
      </c>
    </row>
    <row r="1839" spans="1:10">
      <c r="A1839" s="79"/>
      <c r="B1839" s="79"/>
      <c r="C1839" s="79"/>
      <c r="D1839" s="79"/>
      <c r="E1839" s="79" t="s">
        <v>642</v>
      </c>
      <c r="F1839" s="80">
        <v>174.56</v>
      </c>
      <c r="G1839" s="79"/>
      <c r="H1839" s="152" t="s">
        <v>643</v>
      </c>
      <c r="I1839" s="152"/>
      <c r="J1839" s="80">
        <v>780.26</v>
      </c>
    </row>
    <row r="1840" spans="1:10" ht="30" customHeight="1" thickBot="1">
      <c r="A1840" s="81"/>
      <c r="B1840" s="81"/>
      <c r="C1840" s="81"/>
      <c r="D1840" s="81"/>
      <c r="E1840" s="81"/>
      <c r="F1840" s="81"/>
      <c r="G1840" s="81" t="s">
        <v>644</v>
      </c>
      <c r="H1840" s="82">
        <v>4</v>
      </c>
      <c r="I1840" s="81" t="s">
        <v>645</v>
      </c>
      <c r="J1840" s="83">
        <v>3121.04</v>
      </c>
    </row>
    <row r="1841" spans="1:10" ht="1.1499999999999999" customHeight="1" thickTop="1">
      <c r="A1841" s="84"/>
      <c r="B1841" s="84"/>
      <c r="C1841" s="84"/>
      <c r="D1841" s="84"/>
      <c r="E1841" s="84"/>
      <c r="F1841" s="84"/>
      <c r="G1841" s="84"/>
      <c r="H1841" s="84"/>
      <c r="I1841" s="84"/>
      <c r="J1841" s="84"/>
    </row>
    <row r="1842" spans="1:10" ht="18" customHeight="1">
      <c r="A1842" s="61" t="s">
        <v>560</v>
      </c>
      <c r="B1842" s="62" t="s">
        <v>4</v>
      </c>
      <c r="C1842" s="61" t="s">
        <v>5</v>
      </c>
      <c r="D1842" s="61" t="s">
        <v>6</v>
      </c>
      <c r="E1842" s="153" t="s">
        <v>615</v>
      </c>
      <c r="F1842" s="153"/>
      <c r="G1842" s="63" t="s">
        <v>7</v>
      </c>
      <c r="H1842" s="62" t="s">
        <v>8</v>
      </c>
      <c r="I1842" s="62" t="s">
        <v>9</v>
      </c>
      <c r="J1842" s="62" t="s">
        <v>11</v>
      </c>
    </row>
    <row r="1843" spans="1:10" ht="24" customHeight="1">
      <c r="A1843" s="64" t="s">
        <v>616</v>
      </c>
      <c r="B1843" s="65" t="s">
        <v>561</v>
      </c>
      <c r="C1843" s="64" t="s">
        <v>551</v>
      </c>
      <c r="D1843" s="64" t="s">
        <v>562</v>
      </c>
      <c r="E1843" s="156" t="s">
        <v>627</v>
      </c>
      <c r="F1843" s="156"/>
      <c r="G1843" s="66" t="s">
        <v>553</v>
      </c>
      <c r="H1843" s="67">
        <v>1</v>
      </c>
      <c r="I1843" s="68">
        <v>299</v>
      </c>
      <c r="J1843" s="68">
        <v>299</v>
      </c>
    </row>
    <row r="1844" spans="1:10" ht="24" customHeight="1">
      <c r="A1844" s="74" t="s">
        <v>628</v>
      </c>
      <c r="B1844" s="75" t="s">
        <v>1411</v>
      </c>
      <c r="C1844" s="74" t="s">
        <v>551</v>
      </c>
      <c r="D1844" s="74" t="s">
        <v>1412</v>
      </c>
      <c r="E1844" s="151" t="s">
        <v>631</v>
      </c>
      <c r="F1844" s="151"/>
      <c r="G1844" s="76" t="s">
        <v>553</v>
      </c>
      <c r="H1844" s="77">
        <v>1</v>
      </c>
      <c r="I1844" s="78">
        <v>299</v>
      </c>
      <c r="J1844" s="78">
        <v>299</v>
      </c>
    </row>
    <row r="1845" spans="1:10">
      <c r="A1845" s="79"/>
      <c r="B1845" s="79"/>
      <c r="C1845" s="79"/>
      <c r="D1845" s="79"/>
      <c r="E1845" s="79" t="s">
        <v>639</v>
      </c>
      <c r="F1845" s="80">
        <v>0</v>
      </c>
      <c r="G1845" s="79" t="s">
        <v>640</v>
      </c>
      <c r="H1845" s="80">
        <v>0</v>
      </c>
      <c r="I1845" s="79" t="s">
        <v>641</v>
      </c>
      <c r="J1845" s="80">
        <v>0</v>
      </c>
    </row>
    <row r="1846" spans="1:10">
      <c r="A1846" s="79"/>
      <c r="B1846" s="79"/>
      <c r="C1846" s="79"/>
      <c r="D1846" s="79"/>
      <c r="E1846" s="79" t="s">
        <v>642</v>
      </c>
      <c r="F1846" s="80">
        <v>86.17</v>
      </c>
      <c r="G1846" s="79"/>
      <c r="H1846" s="152" t="s">
        <v>643</v>
      </c>
      <c r="I1846" s="152"/>
      <c r="J1846" s="80">
        <v>385.17</v>
      </c>
    </row>
    <row r="1847" spans="1:10" ht="30" customHeight="1" thickBot="1">
      <c r="A1847" s="81"/>
      <c r="B1847" s="81"/>
      <c r="C1847" s="81"/>
      <c r="D1847" s="81"/>
      <c r="E1847" s="81"/>
      <c r="F1847" s="81"/>
      <c r="G1847" s="81" t="s">
        <v>644</v>
      </c>
      <c r="H1847" s="82">
        <v>8</v>
      </c>
      <c r="I1847" s="81" t="s">
        <v>645</v>
      </c>
      <c r="J1847" s="83">
        <v>3081.36</v>
      </c>
    </row>
    <row r="1848" spans="1:10" ht="1.1499999999999999" customHeight="1" thickTop="1">
      <c r="A1848" s="84"/>
      <c r="B1848" s="84"/>
      <c r="C1848" s="84"/>
      <c r="D1848" s="84"/>
      <c r="E1848" s="84"/>
      <c r="F1848" s="84"/>
      <c r="G1848" s="84"/>
      <c r="H1848" s="84"/>
      <c r="I1848" s="84"/>
      <c r="J1848" s="84"/>
    </row>
    <row r="1849" spans="1:10" ht="18" customHeight="1">
      <c r="A1849" s="61" t="s">
        <v>563</v>
      </c>
      <c r="B1849" s="62" t="s">
        <v>4</v>
      </c>
      <c r="C1849" s="61" t="s">
        <v>5</v>
      </c>
      <c r="D1849" s="61" t="s">
        <v>6</v>
      </c>
      <c r="E1849" s="153" t="s">
        <v>615</v>
      </c>
      <c r="F1849" s="153"/>
      <c r="G1849" s="63" t="s">
        <v>7</v>
      </c>
      <c r="H1849" s="62" t="s">
        <v>8</v>
      </c>
      <c r="I1849" s="62" t="s">
        <v>9</v>
      </c>
      <c r="J1849" s="62" t="s">
        <v>11</v>
      </c>
    </row>
    <row r="1850" spans="1:10" ht="24" customHeight="1">
      <c r="A1850" s="64" t="s">
        <v>616</v>
      </c>
      <c r="B1850" s="65" t="s">
        <v>564</v>
      </c>
      <c r="C1850" s="64" t="s">
        <v>551</v>
      </c>
      <c r="D1850" s="64" t="s">
        <v>565</v>
      </c>
      <c r="E1850" s="156" t="s">
        <v>627</v>
      </c>
      <c r="F1850" s="156"/>
      <c r="G1850" s="66" t="s">
        <v>553</v>
      </c>
      <c r="H1850" s="67">
        <v>1</v>
      </c>
      <c r="I1850" s="68">
        <v>598</v>
      </c>
      <c r="J1850" s="68">
        <v>598</v>
      </c>
    </row>
    <row r="1851" spans="1:10" ht="24" customHeight="1">
      <c r="A1851" s="74" t="s">
        <v>628</v>
      </c>
      <c r="B1851" s="75" t="s">
        <v>1413</v>
      </c>
      <c r="C1851" s="74" t="s">
        <v>551</v>
      </c>
      <c r="D1851" s="74" t="s">
        <v>1414</v>
      </c>
      <c r="E1851" s="151" t="s">
        <v>631</v>
      </c>
      <c r="F1851" s="151"/>
      <c r="G1851" s="76" t="s">
        <v>553</v>
      </c>
      <c r="H1851" s="77">
        <v>1</v>
      </c>
      <c r="I1851" s="78">
        <v>598</v>
      </c>
      <c r="J1851" s="78">
        <v>598</v>
      </c>
    </row>
    <row r="1852" spans="1:10">
      <c r="A1852" s="79"/>
      <c r="B1852" s="79"/>
      <c r="C1852" s="79"/>
      <c r="D1852" s="79"/>
      <c r="E1852" s="79" t="s">
        <v>639</v>
      </c>
      <c r="F1852" s="80">
        <v>0</v>
      </c>
      <c r="G1852" s="79" t="s">
        <v>640</v>
      </c>
      <c r="H1852" s="80">
        <v>0</v>
      </c>
      <c r="I1852" s="79" t="s">
        <v>641</v>
      </c>
      <c r="J1852" s="80">
        <v>0</v>
      </c>
    </row>
    <row r="1853" spans="1:10">
      <c r="A1853" s="79"/>
      <c r="B1853" s="79"/>
      <c r="C1853" s="79"/>
      <c r="D1853" s="79"/>
      <c r="E1853" s="79" t="s">
        <v>642</v>
      </c>
      <c r="F1853" s="80">
        <v>172.34</v>
      </c>
      <c r="G1853" s="79"/>
      <c r="H1853" s="152" t="s">
        <v>643</v>
      </c>
      <c r="I1853" s="152"/>
      <c r="J1853" s="80">
        <v>770.34</v>
      </c>
    </row>
    <row r="1854" spans="1:10" ht="30" customHeight="1" thickBot="1">
      <c r="A1854" s="81"/>
      <c r="B1854" s="81"/>
      <c r="C1854" s="81"/>
      <c r="D1854" s="81"/>
      <c r="E1854" s="81"/>
      <c r="F1854" s="81"/>
      <c r="G1854" s="81" t="s">
        <v>644</v>
      </c>
      <c r="H1854" s="82">
        <v>2</v>
      </c>
      <c r="I1854" s="81" t="s">
        <v>645</v>
      </c>
      <c r="J1854" s="83">
        <v>1540.68</v>
      </c>
    </row>
    <row r="1855" spans="1:10" ht="1.1499999999999999" customHeight="1" thickTop="1">
      <c r="A1855" s="84"/>
      <c r="B1855" s="84"/>
      <c r="C1855" s="84"/>
      <c r="D1855" s="84"/>
      <c r="E1855" s="84"/>
      <c r="F1855" s="84"/>
      <c r="G1855" s="84"/>
      <c r="H1855" s="84"/>
      <c r="I1855" s="84"/>
      <c r="J1855" s="84"/>
    </row>
    <row r="1856" spans="1:10" ht="18" customHeight="1">
      <c r="A1856" s="61"/>
      <c r="B1856" s="62" t="s">
        <v>4</v>
      </c>
      <c r="C1856" s="61" t="s">
        <v>5</v>
      </c>
      <c r="D1856" s="61" t="s">
        <v>6</v>
      </c>
      <c r="E1856" s="153" t="s">
        <v>615</v>
      </c>
      <c r="F1856" s="153"/>
      <c r="G1856" s="63" t="s">
        <v>7</v>
      </c>
      <c r="H1856" s="62" t="s">
        <v>8</v>
      </c>
      <c r="I1856" s="62" t="s">
        <v>9</v>
      </c>
      <c r="J1856" s="62" t="s">
        <v>11</v>
      </c>
    </row>
    <row r="1857" spans="1:10" ht="39" customHeight="1">
      <c r="A1857" s="85" t="s">
        <v>628</v>
      </c>
      <c r="B1857" s="86" t="s">
        <v>567</v>
      </c>
      <c r="C1857" s="85" t="s">
        <v>17</v>
      </c>
      <c r="D1857" s="85" t="s">
        <v>568</v>
      </c>
      <c r="E1857" s="154" t="s">
        <v>631</v>
      </c>
      <c r="F1857" s="154"/>
      <c r="G1857" s="87" t="s">
        <v>117</v>
      </c>
      <c r="H1857" s="88">
        <v>1</v>
      </c>
      <c r="I1857" s="89">
        <v>23.31</v>
      </c>
      <c r="J1857" s="89">
        <v>23.31</v>
      </c>
    </row>
    <row r="1858" spans="1:10">
      <c r="A1858" s="79"/>
      <c r="B1858" s="79"/>
      <c r="C1858" s="79"/>
      <c r="D1858" s="79"/>
      <c r="E1858" s="79" t="s">
        <v>639</v>
      </c>
      <c r="F1858" s="80">
        <v>0</v>
      </c>
      <c r="G1858" s="79" t="s">
        <v>640</v>
      </c>
      <c r="H1858" s="80">
        <v>0</v>
      </c>
      <c r="I1858" s="79" t="s">
        <v>641</v>
      </c>
      <c r="J1858" s="80">
        <v>0</v>
      </c>
    </row>
    <row r="1859" spans="1:10">
      <c r="A1859" s="79"/>
      <c r="B1859" s="79"/>
      <c r="C1859" s="79"/>
      <c r="D1859" s="79"/>
      <c r="E1859" s="79" t="s">
        <v>642</v>
      </c>
      <c r="F1859" s="80">
        <v>6.71</v>
      </c>
      <c r="G1859" s="79"/>
      <c r="H1859" s="152" t="s">
        <v>643</v>
      </c>
      <c r="I1859" s="152"/>
      <c r="J1859" s="80">
        <v>30.02</v>
      </c>
    </row>
    <row r="1860" spans="1:10" ht="30" customHeight="1" thickBot="1">
      <c r="A1860" s="81"/>
      <c r="B1860" s="81"/>
      <c r="C1860" s="81"/>
      <c r="D1860" s="81"/>
      <c r="E1860" s="81"/>
      <c r="F1860" s="81"/>
      <c r="G1860" s="81" t="s">
        <v>644</v>
      </c>
      <c r="H1860" s="82">
        <v>4</v>
      </c>
      <c r="I1860" s="81" t="s">
        <v>645</v>
      </c>
      <c r="J1860" s="83">
        <v>120.08</v>
      </c>
    </row>
    <row r="1861" spans="1:10" ht="1.1499999999999999" customHeight="1" thickTop="1">
      <c r="A1861" s="84"/>
      <c r="B1861" s="84"/>
      <c r="C1861" s="84"/>
      <c r="D1861" s="84"/>
      <c r="E1861" s="84"/>
      <c r="F1861" s="84"/>
      <c r="G1861" s="84"/>
      <c r="H1861" s="84"/>
      <c r="I1861" s="84"/>
      <c r="J1861" s="84"/>
    </row>
    <row r="1862" spans="1:10" ht="24" customHeight="1">
      <c r="A1862" s="58" t="s">
        <v>569</v>
      </c>
      <c r="B1862" s="58"/>
      <c r="C1862" s="58"/>
      <c r="D1862" s="58" t="s">
        <v>570</v>
      </c>
      <c r="E1862" s="58"/>
      <c r="F1862" s="155"/>
      <c r="G1862" s="155"/>
      <c r="H1862" s="59"/>
      <c r="I1862" s="58"/>
      <c r="J1862" s="60">
        <v>2643.66</v>
      </c>
    </row>
    <row r="1863" spans="1:10" ht="18" customHeight="1">
      <c r="A1863" s="61" t="s">
        <v>571</v>
      </c>
      <c r="B1863" s="62" t="s">
        <v>4</v>
      </c>
      <c r="C1863" s="61" t="s">
        <v>5</v>
      </c>
      <c r="D1863" s="61" t="s">
        <v>6</v>
      </c>
      <c r="E1863" s="153" t="s">
        <v>615</v>
      </c>
      <c r="F1863" s="153"/>
      <c r="G1863" s="63" t="s">
        <v>7</v>
      </c>
      <c r="H1863" s="62" t="s">
        <v>8</v>
      </c>
      <c r="I1863" s="62" t="s">
        <v>9</v>
      </c>
      <c r="J1863" s="62" t="s">
        <v>11</v>
      </c>
    </row>
    <row r="1864" spans="1:10" ht="24" customHeight="1">
      <c r="A1864" s="64" t="s">
        <v>616</v>
      </c>
      <c r="B1864" s="65" t="s">
        <v>572</v>
      </c>
      <c r="C1864" s="64" t="s">
        <v>24</v>
      </c>
      <c r="D1864" s="64" t="s">
        <v>573</v>
      </c>
      <c r="E1864" s="156" t="s">
        <v>646</v>
      </c>
      <c r="F1864" s="156"/>
      <c r="G1864" s="66" t="s">
        <v>35</v>
      </c>
      <c r="H1864" s="67">
        <v>1</v>
      </c>
      <c r="I1864" s="68">
        <v>342.04</v>
      </c>
      <c r="J1864" s="68">
        <v>342.04</v>
      </c>
    </row>
    <row r="1865" spans="1:10" ht="24" customHeight="1">
      <c r="A1865" s="69" t="s">
        <v>618</v>
      </c>
      <c r="B1865" s="70" t="s">
        <v>680</v>
      </c>
      <c r="C1865" s="69" t="s">
        <v>24</v>
      </c>
      <c r="D1865" s="69" t="s">
        <v>681</v>
      </c>
      <c r="E1865" s="150" t="s">
        <v>646</v>
      </c>
      <c r="F1865" s="150"/>
      <c r="G1865" s="71" t="s">
        <v>622</v>
      </c>
      <c r="H1865" s="72">
        <v>0.8</v>
      </c>
      <c r="I1865" s="73">
        <v>24.61</v>
      </c>
      <c r="J1865" s="73">
        <v>19.68</v>
      </c>
    </row>
    <row r="1866" spans="1:10" ht="24" customHeight="1">
      <c r="A1866" s="69" t="s">
        <v>618</v>
      </c>
      <c r="B1866" s="70" t="s">
        <v>870</v>
      </c>
      <c r="C1866" s="69" t="s">
        <v>24</v>
      </c>
      <c r="D1866" s="69" t="s">
        <v>871</v>
      </c>
      <c r="E1866" s="150" t="s">
        <v>646</v>
      </c>
      <c r="F1866" s="150"/>
      <c r="G1866" s="71" t="s">
        <v>622</v>
      </c>
      <c r="H1866" s="72">
        <v>0.8</v>
      </c>
      <c r="I1866" s="73">
        <v>19.78</v>
      </c>
      <c r="J1866" s="73">
        <v>15.82</v>
      </c>
    </row>
    <row r="1867" spans="1:10" ht="24" customHeight="1">
      <c r="A1867" s="69" t="s">
        <v>618</v>
      </c>
      <c r="B1867" s="70" t="s">
        <v>1415</v>
      </c>
      <c r="C1867" s="69" t="s">
        <v>24</v>
      </c>
      <c r="D1867" s="69" t="s">
        <v>1416</v>
      </c>
      <c r="E1867" s="150" t="s">
        <v>646</v>
      </c>
      <c r="F1867" s="150"/>
      <c r="G1867" s="71" t="s">
        <v>60</v>
      </c>
      <c r="H1867" s="72">
        <v>0.08</v>
      </c>
      <c r="I1867" s="73">
        <v>505.27</v>
      </c>
      <c r="J1867" s="73">
        <v>40.42</v>
      </c>
    </row>
    <row r="1868" spans="1:10" ht="24" customHeight="1">
      <c r="A1868" s="74" t="s">
        <v>628</v>
      </c>
      <c r="B1868" s="75" t="s">
        <v>1417</v>
      </c>
      <c r="C1868" s="74" t="s">
        <v>24</v>
      </c>
      <c r="D1868" s="74" t="s">
        <v>1418</v>
      </c>
      <c r="E1868" s="151" t="s">
        <v>631</v>
      </c>
      <c r="F1868" s="151"/>
      <c r="G1868" s="76" t="s">
        <v>35</v>
      </c>
      <c r="H1868" s="77">
        <v>1</v>
      </c>
      <c r="I1868" s="78">
        <v>266.12</v>
      </c>
      <c r="J1868" s="78">
        <v>266.12</v>
      </c>
    </row>
    <row r="1869" spans="1:10">
      <c r="A1869" s="79"/>
      <c r="B1869" s="79"/>
      <c r="C1869" s="79"/>
      <c r="D1869" s="79"/>
      <c r="E1869" s="79" t="s">
        <v>639</v>
      </c>
      <c r="F1869" s="80">
        <v>30.02</v>
      </c>
      <c r="G1869" s="79" t="s">
        <v>640</v>
      </c>
      <c r="H1869" s="80">
        <v>0</v>
      </c>
      <c r="I1869" s="79" t="s">
        <v>641</v>
      </c>
      <c r="J1869" s="80">
        <v>30.02</v>
      </c>
    </row>
    <row r="1870" spans="1:10">
      <c r="A1870" s="79"/>
      <c r="B1870" s="79"/>
      <c r="C1870" s="79"/>
      <c r="D1870" s="79"/>
      <c r="E1870" s="79" t="s">
        <v>642</v>
      </c>
      <c r="F1870" s="80">
        <v>98.57</v>
      </c>
      <c r="G1870" s="79"/>
      <c r="H1870" s="152" t="s">
        <v>643</v>
      </c>
      <c r="I1870" s="152"/>
      <c r="J1870" s="80">
        <v>440.61</v>
      </c>
    </row>
    <row r="1871" spans="1:10" ht="30" customHeight="1" thickBot="1">
      <c r="A1871" s="81"/>
      <c r="B1871" s="81"/>
      <c r="C1871" s="81"/>
      <c r="D1871" s="81"/>
      <c r="E1871" s="81"/>
      <c r="F1871" s="81"/>
      <c r="G1871" s="81" t="s">
        <v>644</v>
      </c>
      <c r="H1871" s="82">
        <v>6</v>
      </c>
      <c r="I1871" s="81" t="s">
        <v>645</v>
      </c>
      <c r="J1871" s="83">
        <v>2643.66</v>
      </c>
    </row>
    <row r="1872" spans="1:10" ht="1.1499999999999999" customHeight="1" thickTop="1">
      <c r="A1872" s="84"/>
      <c r="B1872" s="84"/>
      <c r="C1872" s="84"/>
      <c r="D1872" s="84"/>
      <c r="E1872" s="84"/>
      <c r="F1872" s="84"/>
      <c r="G1872" s="84"/>
      <c r="H1872" s="84"/>
      <c r="I1872" s="84"/>
      <c r="J1872" s="84"/>
    </row>
    <row r="1873" spans="1:10">
      <c r="A1873" s="90"/>
      <c r="B1873" s="90"/>
      <c r="C1873" s="90"/>
      <c r="D1873" s="90"/>
      <c r="E1873" s="90"/>
      <c r="F1873" s="90"/>
      <c r="G1873" s="90"/>
      <c r="H1873" s="90"/>
      <c r="I1873" s="90"/>
      <c r="J1873" s="90"/>
    </row>
    <row r="1874" spans="1:10">
      <c r="A1874" s="135"/>
      <c r="B1874" s="135"/>
      <c r="C1874" s="135"/>
      <c r="D1874" s="91"/>
      <c r="E1874" s="81"/>
      <c r="F1874" s="136" t="s">
        <v>574</v>
      </c>
      <c r="G1874" s="135"/>
      <c r="H1874" s="137">
        <v>1140494.77</v>
      </c>
      <c r="I1874" s="135"/>
      <c r="J1874" s="135"/>
    </row>
    <row r="1875" spans="1:10">
      <c r="A1875" s="135"/>
      <c r="B1875" s="135"/>
      <c r="C1875" s="135"/>
      <c r="D1875" s="91"/>
      <c r="E1875" s="81"/>
      <c r="F1875" s="136" t="s">
        <v>575</v>
      </c>
      <c r="G1875" s="135"/>
      <c r="H1875" s="137">
        <v>328619.40999999997</v>
      </c>
      <c r="I1875" s="135"/>
      <c r="J1875" s="135"/>
    </row>
    <row r="1876" spans="1:10">
      <c r="A1876" s="135"/>
      <c r="B1876" s="135"/>
      <c r="C1876" s="135"/>
      <c r="D1876" s="91"/>
      <c r="E1876" s="81"/>
      <c r="F1876" s="136" t="s">
        <v>576</v>
      </c>
      <c r="G1876" s="135"/>
      <c r="H1876" s="137">
        <v>1469114.18</v>
      </c>
      <c r="I1876" s="135"/>
      <c r="J1876" s="135"/>
    </row>
    <row r="1877" spans="1:10" ht="60" customHeight="1">
      <c r="A1877" s="92"/>
      <c r="B1877" s="92"/>
      <c r="C1877" s="92"/>
      <c r="D1877" s="92"/>
      <c r="E1877" s="92"/>
      <c r="F1877" s="92"/>
      <c r="G1877" s="92"/>
      <c r="H1877" s="92"/>
      <c r="I1877" s="92"/>
      <c r="J1877" s="92"/>
    </row>
    <row r="1878" spans="1:10" ht="70.150000000000006" customHeight="1">
      <c r="A1878" s="134"/>
      <c r="B1878" s="116"/>
      <c r="C1878" s="116"/>
      <c r="D1878" s="116"/>
      <c r="E1878" s="116"/>
      <c r="F1878" s="116"/>
      <c r="G1878" s="116"/>
      <c r="H1878" s="116"/>
      <c r="I1878" s="116"/>
      <c r="J1878" s="116"/>
    </row>
  </sheetData>
  <mergeCells count="1366">
    <mergeCell ref="F20:G20"/>
    <mergeCell ref="E21:F21"/>
    <mergeCell ref="E22:F22"/>
    <mergeCell ref="E23:F23"/>
    <mergeCell ref="E24:F24"/>
    <mergeCell ref="E25:F25"/>
    <mergeCell ref="E11:F11"/>
    <mergeCell ref="E12:F12"/>
    <mergeCell ref="E13:F13"/>
    <mergeCell ref="E14:F14"/>
    <mergeCell ref="E15:F15"/>
    <mergeCell ref="H17:I17"/>
    <mergeCell ref="A5:J5"/>
    <mergeCell ref="F6:G6"/>
    <mergeCell ref="E7:F7"/>
    <mergeCell ref="E8:F8"/>
    <mergeCell ref="E9:F9"/>
    <mergeCell ref="E10:F10"/>
    <mergeCell ref="E44:F44"/>
    <mergeCell ref="H46:I46"/>
    <mergeCell ref="E49:F49"/>
    <mergeCell ref="E50:F50"/>
    <mergeCell ref="E51:F51"/>
    <mergeCell ref="E52:F52"/>
    <mergeCell ref="E35:F35"/>
    <mergeCell ref="E36:F36"/>
    <mergeCell ref="E37:F37"/>
    <mergeCell ref="H39:I39"/>
    <mergeCell ref="E42:F42"/>
    <mergeCell ref="E43:F43"/>
    <mergeCell ref="E26:F26"/>
    <mergeCell ref="E27:F27"/>
    <mergeCell ref="E28:F28"/>
    <mergeCell ref="H30:I30"/>
    <mergeCell ref="E33:F33"/>
    <mergeCell ref="E34:F34"/>
    <mergeCell ref="E71:F71"/>
    <mergeCell ref="E72:F72"/>
    <mergeCell ref="E73:F73"/>
    <mergeCell ref="E74:F74"/>
    <mergeCell ref="E75:F75"/>
    <mergeCell ref="E76:F76"/>
    <mergeCell ref="E62:F62"/>
    <mergeCell ref="E63:F63"/>
    <mergeCell ref="E64:F64"/>
    <mergeCell ref="E65:F65"/>
    <mergeCell ref="E66:F66"/>
    <mergeCell ref="H68:I68"/>
    <mergeCell ref="E53:F53"/>
    <mergeCell ref="E54:F54"/>
    <mergeCell ref="E55:F55"/>
    <mergeCell ref="E56:F56"/>
    <mergeCell ref="H58:I58"/>
    <mergeCell ref="E61:F61"/>
    <mergeCell ref="E92:F92"/>
    <mergeCell ref="E93:F93"/>
    <mergeCell ref="E94:F94"/>
    <mergeCell ref="E95:F95"/>
    <mergeCell ref="E96:F96"/>
    <mergeCell ref="H98:I98"/>
    <mergeCell ref="F86:G86"/>
    <mergeCell ref="E87:F87"/>
    <mergeCell ref="E88:F88"/>
    <mergeCell ref="E89:F89"/>
    <mergeCell ref="E90:F90"/>
    <mergeCell ref="E91:F91"/>
    <mergeCell ref="E77:F77"/>
    <mergeCell ref="E78:F78"/>
    <mergeCell ref="E79:F79"/>
    <mergeCell ref="E80:F80"/>
    <mergeCell ref="E81:F81"/>
    <mergeCell ref="H83:I83"/>
    <mergeCell ref="E116:F116"/>
    <mergeCell ref="E117:F117"/>
    <mergeCell ref="E118:F118"/>
    <mergeCell ref="E119:F119"/>
    <mergeCell ref="E120:F120"/>
    <mergeCell ref="H122:I122"/>
    <mergeCell ref="E107:F107"/>
    <mergeCell ref="E108:F108"/>
    <mergeCell ref="H110:I110"/>
    <mergeCell ref="F113:G113"/>
    <mergeCell ref="E114:F114"/>
    <mergeCell ref="E115:F115"/>
    <mergeCell ref="F101:G101"/>
    <mergeCell ref="E102:F102"/>
    <mergeCell ref="E103:F103"/>
    <mergeCell ref="E104:F104"/>
    <mergeCell ref="E105:F105"/>
    <mergeCell ref="E106:F106"/>
    <mergeCell ref="E140:F140"/>
    <mergeCell ref="E141:F141"/>
    <mergeCell ref="E142:F142"/>
    <mergeCell ref="E143:F143"/>
    <mergeCell ref="E144:F144"/>
    <mergeCell ref="E145:F145"/>
    <mergeCell ref="E131:F131"/>
    <mergeCell ref="E132:F132"/>
    <mergeCell ref="E133:F133"/>
    <mergeCell ref="E134:F134"/>
    <mergeCell ref="H136:I136"/>
    <mergeCell ref="E139:F139"/>
    <mergeCell ref="E125:F125"/>
    <mergeCell ref="E126:F126"/>
    <mergeCell ref="E127:F127"/>
    <mergeCell ref="E128:F128"/>
    <mergeCell ref="E129:F129"/>
    <mergeCell ref="E130:F130"/>
    <mergeCell ref="H162:I162"/>
    <mergeCell ref="E165:F165"/>
    <mergeCell ref="E166:F166"/>
    <mergeCell ref="E167:F167"/>
    <mergeCell ref="E168:F168"/>
    <mergeCell ref="E169:F169"/>
    <mergeCell ref="E155:F155"/>
    <mergeCell ref="E156:F156"/>
    <mergeCell ref="E157:F157"/>
    <mergeCell ref="E158:F158"/>
    <mergeCell ref="E159:F159"/>
    <mergeCell ref="E160:F160"/>
    <mergeCell ref="E146:F146"/>
    <mergeCell ref="E147:F147"/>
    <mergeCell ref="E148:F148"/>
    <mergeCell ref="E149:F149"/>
    <mergeCell ref="H151:I151"/>
    <mergeCell ref="E154:F154"/>
    <mergeCell ref="E185:F185"/>
    <mergeCell ref="H187:I187"/>
    <mergeCell ref="E190:F190"/>
    <mergeCell ref="E191:F191"/>
    <mergeCell ref="E192:F192"/>
    <mergeCell ref="E193:F193"/>
    <mergeCell ref="E179:F179"/>
    <mergeCell ref="E180:F180"/>
    <mergeCell ref="E181:F181"/>
    <mergeCell ref="E182:F182"/>
    <mergeCell ref="E183:F183"/>
    <mergeCell ref="E184:F184"/>
    <mergeCell ref="E170:F170"/>
    <mergeCell ref="E171:F171"/>
    <mergeCell ref="E172:F172"/>
    <mergeCell ref="E173:F173"/>
    <mergeCell ref="E174:F174"/>
    <mergeCell ref="H176:I176"/>
    <mergeCell ref="E212:F212"/>
    <mergeCell ref="E213:F213"/>
    <mergeCell ref="E214:F214"/>
    <mergeCell ref="E215:F215"/>
    <mergeCell ref="H217:I217"/>
    <mergeCell ref="E220:F220"/>
    <mergeCell ref="E203:F203"/>
    <mergeCell ref="E204:F204"/>
    <mergeCell ref="E205:F205"/>
    <mergeCell ref="E206:F206"/>
    <mergeCell ref="H208:I208"/>
    <mergeCell ref="E211:F211"/>
    <mergeCell ref="E194:F194"/>
    <mergeCell ref="E195:F195"/>
    <mergeCell ref="E196:F196"/>
    <mergeCell ref="H198:I198"/>
    <mergeCell ref="E201:F201"/>
    <mergeCell ref="E202:F202"/>
    <mergeCell ref="H237:I237"/>
    <mergeCell ref="E240:F240"/>
    <mergeCell ref="E241:F241"/>
    <mergeCell ref="E242:F242"/>
    <mergeCell ref="E243:F243"/>
    <mergeCell ref="E244:F244"/>
    <mergeCell ref="E230:F230"/>
    <mergeCell ref="E231:F231"/>
    <mergeCell ref="E232:F232"/>
    <mergeCell ref="E233:F233"/>
    <mergeCell ref="E234:F234"/>
    <mergeCell ref="E235:F235"/>
    <mergeCell ref="E221:F221"/>
    <mergeCell ref="E222:F222"/>
    <mergeCell ref="E223:F223"/>
    <mergeCell ref="E224:F224"/>
    <mergeCell ref="H226:I226"/>
    <mergeCell ref="E229:F229"/>
    <mergeCell ref="E263:F263"/>
    <mergeCell ref="E264:F264"/>
    <mergeCell ref="E265:F265"/>
    <mergeCell ref="E266:F266"/>
    <mergeCell ref="E267:F267"/>
    <mergeCell ref="H269:I269"/>
    <mergeCell ref="E254:F254"/>
    <mergeCell ref="E255:F255"/>
    <mergeCell ref="E256:F256"/>
    <mergeCell ref="E257:F257"/>
    <mergeCell ref="H259:I259"/>
    <mergeCell ref="E262:F262"/>
    <mergeCell ref="E245:F245"/>
    <mergeCell ref="H247:I247"/>
    <mergeCell ref="E250:F250"/>
    <mergeCell ref="E251:F251"/>
    <mergeCell ref="E252:F252"/>
    <mergeCell ref="E253:F253"/>
    <mergeCell ref="E287:F287"/>
    <mergeCell ref="E288:F288"/>
    <mergeCell ref="H290:I290"/>
    <mergeCell ref="E293:F293"/>
    <mergeCell ref="E294:F294"/>
    <mergeCell ref="E295:F295"/>
    <mergeCell ref="E278:F278"/>
    <mergeCell ref="E279:F279"/>
    <mergeCell ref="H281:I281"/>
    <mergeCell ref="E284:F284"/>
    <mergeCell ref="E285:F285"/>
    <mergeCell ref="E286:F286"/>
    <mergeCell ref="E272:F272"/>
    <mergeCell ref="E273:F273"/>
    <mergeCell ref="E274:F274"/>
    <mergeCell ref="E275:F275"/>
    <mergeCell ref="E276:F276"/>
    <mergeCell ref="E277:F277"/>
    <mergeCell ref="E314:F314"/>
    <mergeCell ref="E315:F315"/>
    <mergeCell ref="E316:F316"/>
    <mergeCell ref="E317:F317"/>
    <mergeCell ref="E318:F318"/>
    <mergeCell ref="E319:F319"/>
    <mergeCell ref="E305:F305"/>
    <mergeCell ref="E306:F306"/>
    <mergeCell ref="E307:F307"/>
    <mergeCell ref="H309:I309"/>
    <mergeCell ref="E312:F312"/>
    <mergeCell ref="E313:F313"/>
    <mergeCell ref="E296:F296"/>
    <mergeCell ref="E297:F297"/>
    <mergeCell ref="H299:I299"/>
    <mergeCell ref="E302:F302"/>
    <mergeCell ref="E303:F303"/>
    <mergeCell ref="E304:F304"/>
    <mergeCell ref="E338:F338"/>
    <mergeCell ref="E339:F339"/>
    <mergeCell ref="E340:F340"/>
    <mergeCell ref="H342:I342"/>
    <mergeCell ref="F345:G345"/>
    <mergeCell ref="E346:F346"/>
    <mergeCell ref="E329:F329"/>
    <mergeCell ref="E330:F330"/>
    <mergeCell ref="E331:F331"/>
    <mergeCell ref="H333:I333"/>
    <mergeCell ref="E336:F336"/>
    <mergeCell ref="E337:F337"/>
    <mergeCell ref="H321:I321"/>
    <mergeCell ref="E324:F324"/>
    <mergeCell ref="E325:F325"/>
    <mergeCell ref="E326:F326"/>
    <mergeCell ref="E327:F327"/>
    <mergeCell ref="E328:F328"/>
    <mergeCell ref="E362:F362"/>
    <mergeCell ref="E363:F363"/>
    <mergeCell ref="H365:I365"/>
    <mergeCell ref="E368:F368"/>
    <mergeCell ref="E369:F369"/>
    <mergeCell ref="E370:F370"/>
    <mergeCell ref="H354:I354"/>
    <mergeCell ref="E357:F357"/>
    <mergeCell ref="E358:F358"/>
    <mergeCell ref="E359:F359"/>
    <mergeCell ref="E360:F360"/>
    <mergeCell ref="E361:F361"/>
    <mergeCell ref="E347:F347"/>
    <mergeCell ref="E348:F348"/>
    <mergeCell ref="E349:F349"/>
    <mergeCell ref="E350:F350"/>
    <mergeCell ref="E351:F351"/>
    <mergeCell ref="E352:F352"/>
    <mergeCell ref="E389:F389"/>
    <mergeCell ref="E390:F390"/>
    <mergeCell ref="E391:F391"/>
    <mergeCell ref="E392:F392"/>
    <mergeCell ref="E393:F393"/>
    <mergeCell ref="E394:F394"/>
    <mergeCell ref="E380:F380"/>
    <mergeCell ref="E381:F381"/>
    <mergeCell ref="E382:F382"/>
    <mergeCell ref="E383:F383"/>
    <mergeCell ref="E384:F384"/>
    <mergeCell ref="H386:I386"/>
    <mergeCell ref="E371:F371"/>
    <mergeCell ref="E372:F372"/>
    <mergeCell ref="E373:F373"/>
    <mergeCell ref="E374:F374"/>
    <mergeCell ref="E375:F375"/>
    <mergeCell ref="H377:I377"/>
    <mergeCell ref="E413:F413"/>
    <mergeCell ref="E414:F414"/>
    <mergeCell ref="E415:F415"/>
    <mergeCell ref="E416:F416"/>
    <mergeCell ref="E417:F417"/>
    <mergeCell ref="H419:I419"/>
    <mergeCell ref="E404:F404"/>
    <mergeCell ref="E405:F405"/>
    <mergeCell ref="E406:F406"/>
    <mergeCell ref="H408:I408"/>
    <mergeCell ref="E411:F411"/>
    <mergeCell ref="E412:F412"/>
    <mergeCell ref="E395:F395"/>
    <mergeCell ref="E396:F396"/>
    <mergeCell ref="H398:I398"/>
    <mergeCell ref="E401:F401"/>
    <mergeCell ref="E402:F402"/>
    <mergeCell ref="E403:F403"/>
    <mergeCell ref="E437:F437"/>
    <mergeCell ref="E438:F438"/>
    <mergeCell ref="E439:F439"/>
    <mergeCell ref="E440:F440"/>
    <mergeCell ref="H442:I442"/>
    <mergeCell ref="E445:F445"/>
    <mergeCell ref="E428:F428"/>
    <mergeCell ref="E429:F429"/>
    <mergeCell ref="H431:I431"/>
    <mergeCell ref="E434:F434"/>
    <mergeCell ref="E435:F435"/>
    <mergeCell ref="E436:F436"/>
    <mergeCell ref="E422:F422"/>
    <mergeCell ref="E423:F423"/>
    <mergeCell ref="E424:F424"/>
    <mergeCell ref="E425:F425"/>
    <mergeCell ref="E426:F426"/>
    <mergeCell ref="E427:F427"/>
    <mergeCell ref="E464:F464"/>
    <mergeCell ref="E465:F465"/>
    <mergeCell ref="E466:F466"/>
    <mergeCell ref="E467:F467"/>
    <mergeCell ref="E468:F468"/>
    <mergeCell ref="H470:I470"/>
    <mergeCell ref="E455:F455"/>
    <mergeCell ref="E456:F456"/>
    <mergeCell ref="E457:F457"/>
    <mergeCell ref="E458:F458"/>
    <mergeCell ref="H460:I460"/>
    <mergeCell ref="E463:F463"/>
    <mergeCell ref="E446:F446"/>
    <mergeCell ref="E447:F447"/>
    <mergeCell ref="E448:F448"/>
    <mergeCell ref="E449:F449"/>
    <mergeCell ref="H451:I451"/>
    <mergeCell ref="E454:F454"/>
    <mergeCell ref="H489:I489"/>
    <mergeCell ref="E492:F492"/>
    <mergeCell ref="E493:F493"/>
    <mergeCell ref="E494:F494"/>
    <mergeCell ref="E495:F495"/>
    <mergeCell ref="E496:F496"/>
    <mergeCell ref="H480:I480"/>
    <mergeCell ref="E483:F483"/>
    <mergeCell ref="E484:F484"/>
    <mergeCell ref="E485:F485"/>
    <mergeCell ref="E486:F486"/>
    <mergeCell ref="E487:F487"/>
    <mergeCell ref="F473:G473"/>
    <mergeCell ref="E474:F474"/>
    <mergeCell ref="E475:F475"/>
    <mergeCell ref="E476:F476"/>
    <mergeCell ref="E477:F477"/>
    <mergeCell ref="E478:F478"/>
    <mergeCell ref="E515:F515"/>
    <mergeCell ref="E516:F516"/>
    <mergeCell ref="H518:I518"/>
    <mergeCell ref="E521:F521"/>
    <mergeCell ref="E522:F522"/>
    <mergeCell ref="E523:F523"/>
    <mergeCell ref="H507:I507"/>
    <mergeCell ref="E510:F510"/>
    <mergeCell ref="E511:F511"/>
    <mergeCell ref="E512:F512"/>
    <mergeCell ref="E513:F513"/>
    <mergeCell ref="E514:F514"/>
    <mergeCell ref="H498:I498"/>
    <mergeCell ref="E501:F501"/>
    <mergeCell ref="E502:F502"/>
    <mergeCell ref="E503:F503"/>
    <mergeCell ref="E504:F504"/>
    <mergeCell ref="E505:F505"/>
    <mergeCell ref="H557:I557"/>
    <mergeCell ref="H540:I540"/>
    <mergeCell ref="E543:F543"/>
    <mergeCell ref="E544:F544"/>
    <mergeCell ref="E545:F545"/>
    <mergeCell ref="E546:F546"/>
    <mergeCell ref="H548:I548"/>
    <mergeCell ref="H531:I531"/>
    <mergeCell ref="E534:F534"/>
    <mergeCell ref="E535:F535"/>
    <mergeCell ref="E536:F536"/>
    <mergeCell ref="E537:F537"/>
    <mergeCell ref="E538:F538"/>
    <mergeCell ref="E524:F524"/>
    <mergeCell ref="E525:F525"/>
    <mergeCell ref="E526:F526"/>
    <mergeCell ref="E527:F527"/>
    <mergeCell ref="E528:F528"/>
    <mergeCell ref="E529:F529"/>
    <mergeCell ref="E566:F566"/>
    <mergeCell ref="E567:F567"/>
    <mergeCell ref="E568:F568"/>
    <mergeCell ref="E569:F569"/>
    <mergeCell ref="E570:F570"/>
    <mergeCell ref="E571:F571"/>
    <mergeCell ref="E560:F560"/>
    <mergeCell ref="E561:F561"/>
    <mergeCell ref="E562:F562"/>
    <mergeCell ref="E563:F563"/>
    <mergeCell ref="E564:F564"/>
    <mergeCell ref="E565:F565"/>
    <mergeCell ref="E551:F551"/>
    <mergeCell ref="E552:F552"/>
    <mergeCell ref="E553:F553"/>
    <mergeCell ref="E554:F554"/>
    <mergeCell ref="E555:F555"/>
    <mergeCell ref="E593:F593"/>
    <mergeCell ref="E594:F594"/>
    <mergeCell ref="E595:F595"/>
    <mergeCell ref="E596:F596"/>
    <mergeCell ref="H598:I598"/>
    <mergeCell ref="E601:F601"/>
    <mergeCell ref="H582:I582"/>
    <mergeCell ref="E585:F585"/>
    <mergeCell ref="E586:F586"/>
    <mergeCell ref="E587:F587"/>
    <mergeCell ref="E588:F588"/>
    <mergeCell ref="H590:I590"/>
    <mergeCell ref="E572:F572"/>
    <mergeCell ref="H574:I574"/>
    <mergeCell ref="E577:F577"/>
    <mergeCell ref="E578:F578"/>
    <mergeCell ref="E579:F579"/>
    <mergeCell ref="E580:F580"/>
    <mergeCell ref="E620:F620"/>
    <mergeCell ref="E621:F621"/>
    <mergeCell ref="H623:I623"/>
    <mergeCell ref="E626:F626"/>
    <mergeCell ref="E627:F627"/>
    <mergeCell ref="E628:F628"/>
    <mergeCell ref="E611:F611"/>
    <mergeCell ref="E612:F612"/>
    <mergeCell ref="H614:I614"/>
    <mergeCell ref="E617:F617"/>
    <mergeCell ref="E618:F618"/>
    <mergeCell ref="E619:F619"/>
    <mergeCell ref="E602:F602"/>
    <mergeCell ref="E603:F603"/>
    <mergeCell ref="E604:F604"/>
    <mergeCell ref="H606:I606"/>
    <mergeCell ref="E609:F609"/>
    <mergeCell ref="E610:F610"/>
    <mergeCell ref="E647:F647"/>
    <mergeCell ref="E648:F648"/>
    <mergeCell ref="H650:I650"/>
    <mergeCell ref="E653:F653"/>
    <mergeCell ref="E654:F654"/>
    <mergeCell ref="E655:F655"/>
    <mergeCell ref="E638:F638"/>
    <mergeCell ref="E639:F639"/>
    <mergeCell ref="H641:I641"/>
    <mergeCell ref="E644:F644"/>
    <mergeCell ref="E645:F645"/>
    <mergeCell ref="E646:F646"/>
    <mergeCell ref="E629:F629"/>
    <mergeCell ref="H631:I631"/>
    <mergeCell ref="E634:F634"/>
    <mergeCell ref="E635:F635"/>
    <mergeCell ref="E636:F636"/>
    <mergeCell ref="E637:F637"/>
    <mergeCell ref="E674:F674"/>
    <mergeCell ref="E675:F675"/>
    <mergeCell ref="E676:F676"/>
    <mergeCell ref="E677:F677"/>
    <mergeCell ref="H679:I679"/>
    <mergeCell ref="E682:F682"/>
    <mergeCell ref="E665:F665"/>
    <mergeCell ref="E666:F666"/>
    <mergeCell ref="E667:F667"/>
    <mergeCell ref="H669:I669"/>
    <mergeCell ref="E672:F672"/>
    <mergeCell ref="E673:F673"/>
    <mergeCell ref="E656:F656"/>
    <mergeCell ref="E657:F657"/>
    <mergeCell ref="E658:F658"/>
    <mergeCell ref="H660:I660"/>
    <mergeCell ref="E663:F663"/>
    <mergeCell ref="E664:F664"/>
    <mergeCell ref="H699:I699"/>
    <mergeCell ref="E702:F702"/>
    <mergeCell ref="E703:F703"/>
    <mergeCell ref="E704:F704"/>
    <mergeCell ref="E705:F705"/>
    <mergeCell ref="E706:F706"/>
    <mergeCell ref="E692:F692"/>
    <mergeCell ref="E693:F693"/>
    <mergeCell ref="E694:F694"/>
    <mergeCell ref="E695:F695"/>
    <mergeCell ref="E696:F696"/>
    <mergeCell ref="E697:F697"/>
    <mergeCell ref="E683:F683"/>
    <mergeCell ref="E684:F684"/>
    <mergeCell ref="E685:F685"/>
    <mergeCell ref="E686:F686"/>
    <mergeCell ref="E687:F687"/>
    <mergeCell ref="H689:I689"/>
    <mergeCell ref="E725:F725"/>
    <mergeCell ref="E726:F726"/>
    <mergeCell ref="E727:F727"/>
    <mergeCell ref="E728:F728"/>
    <mergeCell ref="E729:F729"/>
    <mergeCell ref="E730:F730"/>
    <mergeCell ref="E716:F716"/>
    <mergeCell ref="H718:I718"/>
    <mergeCell ref="E721:F721"/>
    <mergeCell ref="E722:F722"/>
    <mergeCell ref="E723:F723"/>
    <mergeCell ref="E724:F724"/>
    <mergeCell ref="E707:F707"/>
    <mergeCell ref="H709:I709"/>
    <mergeCell ref="E712:F712"/>
    <mergeCell ref="E713:F713"/>
    <mergeCell ref="E714:F714"/>
    <mergeCell ref="E715:F715"/>
    <mergeCell ref="E746:F746"/>
    <mergeCell ref="E747:F747"/>
    <mergeCell ref="E748:F748"/>
    <mergeCell ref="E749:F749"/>
    <mergeCell ref="E750:F750"/>
    <mergeCell ref="E751:F751"/>
    <mergeCell ref="H738:I738"/>
    <mergeCell ref="E741:F741"/>
    <mergeCell ref="E742:F742"/>
    <mergeCell ref="E743:F743"/>
    <mergeCell ref="E744:F744"/>
    <mergeCell ref="E745:F745"/>
    <mergeCell ref="E731:F731"/>
    <mergeCell ref="E732:F732"/>
    <mergeCell ref="E733:F733"/>
    <mergeCell ref="E734:F734"/>
    <mergeCell ref="E735:F735"/>
    <mergeCell ref="E736:F736"/>
    <mergeCell ref="E770:F770"/>
    <mergeCell ref="H772:I772"/>
    <mergeCell ref="E775:F775"/>
    <mergeCell ref="E776:F776"/>
    <mergeCell ref="E777:F777"/>
    <mergeCell ref="E778:F778"/>
    <mergeCell ref="E761:F761"/>
    <mergeCell ref="H763:I763"/>
    <mergeCell ref="E766:F766"/>
    <mergeCell ref="E767:F767"/>
    <mergeCell ref="E768:F768"/>
    <mergeCell ref="E769:F769"/>
    <mergeCell ref="E752:F752"/>
    <mergeCell ref="H754:I754"/>
    <mergeCell ref="E757:F757"/>
    <mergeCell ref="E758:F758"/>
    <mergeCell ref="E759:F759"/>
    <mergeCell ref="E760:F760"/>
    <mergeCell ref="E797:F797"/>
    <mergeCell ref="E798:F798"/>
    <mergeCell ref="E799:F799"/>
    <mergeCell ref="E800:F800"/>
    <mergeCell ref="E801:F801"/>
    <mergeCell ref="E802:F802"/>
    <mergeCell ref="E788:F788"/>
    <mergeCell ref="E789:F789"/>
    <mergeCell ref="E790:F790"/>
    <mergeCell ref="E791:F791"/>
    <mergeCell ref="E792:F792"/>
    <mergeCell ref="H794:I794"/>
    <mergeCell ref="E779:F779"/>
    <mergeCell ref="E780:F780"/>
    <mergeCell ref="E781:F781"/>
    <mergeCell ref="E782:F782"/>
    <mergeCell ref="E783:F783"/>
    <mergeCell ref="H785:I785"/>
    <mergeCell ref="E815:F815"/>
    <mergeCell ref="E816:F816"/>
    <mergeCell ref="H818:I818"/>
    <mergeCell ref="E821:F821"/>
    <mergeCell ref="E822:F822"/>
    <mergeCell ref="E823:F823"/>
    <mergeCell ref="E809:F809"/>
    <mergeCell ref="E810:F810"/>
    <mergeCell ref="E811:F811"/>
    <mergeCell ref="E812:F812"/>
    <mergeCell ref="E813:F813"/>
    <mergeCell ref="E814:F814"/>
    <mergeCell ref="E803:F803"/>
    <mergeCell ref="E804:F804"/>
    <mergeCell ref="E805:F805"/>
    <mergeCell ref="E806:F806"/>
    <mergeCell ref="E807:F807"/>
    <mergeCell ref="E808:F808"/>
    <mergeCell ref="E842:F842"/>
    <mergeCell ref="E843:F843"/>
    <mergeCell ref="E844:F844"/>
    <mergeCell ref="E845:F845"/>
    <mergeCell ref="E846:F846"/>
    <mergeCell ref="H848:I848"/>
    <mergeCell ref="E833:F833"/>
    <mergeCell ref="E834:F834"/>
    <mergeCell ref="E835:F835"/>
    <mergeCell ref="E836:F836"/>
    <mergeCell ref="H838:I838"/>
    <mergeCell ref="E841:F841"/>
    <mergeCell ref="E824:F824"/>
    <mergeCell ref="E825:F825"/>
    <mergeCell ref="E826:F826"/>
    <mergeCell ref="H828:I828"/>
    <mergeCell ref="E831:F831"/>
    <mergeCell ref="E832:F832"/>
    <mergeCell ref="E866:F866"/>
    <mergeCell ref="H868:I868"/>
    <mergeCell ref="F871:G871"/>
    <mergeCell ref="E872:F872"/>
    <mergeCell ref="E873:F873"/>
    <mergeCell ref="E874:F874"/>
    <mergeCell ref="H858:I858"/>
    <mergeCell ref="E861:F861"/>
    <mergeCell ref="E862:F862"/>
    <mergeCell ref="E863:F863"/>
    <mergeCell ref="E864:F864"/>
    <mergeCell ref="E865:F865"/>
    <mergeCell ref="E851:F851"/>
    <mergeCell ref="E852:F852"/>
    <mergeCell ref="E853:F853"/>
    <mergeCell ref="E854:F854"/>
    <mergeCell ref="E855:F855"/>
    <mergeCell ref="E856:F856"/>
    <mergeCell ref="E893:F893"/>
    <mergeCell ref="E894:F894"/>
    <mergeCell ref="E895:F895"/>
    <mergeCell ref="E896:F896"/>
    <mergeCell ref="E897:F897"/>
    <mergeCell ref="E898:F898"/>
    <mergeCell ref="E884:F884"/>
    <mergeCell ref="E885:F885"/>
    <mergeCell ref="E886:F886"/>
    <mergeCell ref="E887:F887"/>
    <mergeCell ref="E888:F888"/>
    <mergeCell ref="H890:I890"/>
    <mergeCell ref="E875:F875"/>
    <mergeCell ref="E876:F876"/>
    <mergeCell ref="E877:F877"/>
    <mergeCell ref="E878:F878"/>
    <mergeCell ref="E879:F879"/>
    <mergeCell ref="H881:I881"/>
    <mergeCell ref="E917:F917"/>
    <mergeCell ref="E918:F918"/>
    <mergeCell ref="E919:F919"/>
    <mergeCell ref="E920:F920"/>
    <mergeCell ref="E921:F921"/>
    <mergeCell ref="E922:F922"/>
    <mergeCell ref="E908:F908"/>
    <mergeCell ref="E909:F909"/>
    <mergeCell ref="H911:I911"/>
    <mergeCell ref="E914:F914"/>
    <mergeCell ref="E915:F915"/>
    <mergeCell ref="E916:F916"/>
    <mergeCell ref="E899:F899"/>
    <mergeCell ref="E900:F900"/>
    <mergeCell ref="H902:I902"/>
    <mergeCell ref="E905:F905"/>
    <mergeCell ref="E906:F906"/>
    <mergeCell ref="E907:F907"/>
    <mergeCell ref="H939:I939"/>
    <mergeCell ref="E942:F942"/>
    <mergeCell ref="E943:F943"/>
    <mergeCell ref="E944:F944"/>
    <mergeCell ref="E945:F945"/>
    <mergeCell ref="E946:F946"/>
    <mergeCell ref="E932:F932"/>
    <mergeCell ref="E933:F933"/>
    <mergeCell ref="E934:F934"/>
    <mergeCell ref="E935:F935"/>
    <mergeCell ref="E936:F936"/>
    <mergeCell ref="E937:F937"/>
    <mergeCell ref="E923:F923"/>
    <mergeCell ref="H925:I925"/>
    <mergeCell ref="E928:F928"/>
    <mergeCell ref="E929:F929"/>
    <mergeCell ref="E930:F930"/>
    <mergeCell ref="E931:F931"/>
    <mergeCell ref="E965:F965"/>
    <mergeCell ref="E966:F966"/>
    <mergeCell ref="E967:F967"/>
    <mergeCell ref="E968:F968"/>
    <mergeCell ref="E969:F969"/>
    <mergeCell ref="H971:I971"/>
    <mergeCell ref="H957:I957"/>
    <mergeCell ref="E960:F960"/>
    <mergeCell ref="E961:F961"/>
    <mergeCell ref="E962:F962"/>
    <mergeCell ref="E963:F963"/>
    <mergeCell ref="E964:F964"/>
    <mergeCell ref="H948:I948"/>
    <mergeCell ref="E951:F951"/>
    <mergeCell ref="E952:F952"/>
    <mergeCell ref="E953:F953"/>
    <mergeCell ref="E954:F954"/>
    <mergeCell ref="E955:F955"/>
    <mergeCell ref="E989:F989"/>
    <mergeCell ref="E990:F990"/>
    <mergeCell ref="E991:F991"/>
    <mergeCell ref="E992:F992"/>
    <mergeCell ref="E993:F993"/>
    <mergeCell ref="E994:F994"/>
    <mergeCell ref="E980:F980"/>
    <mergeCell ref="E981:F981"/>
    <mergeCell ref="E982:F982"/>
    <mergeCell ref="H984:I984"/>
    <mergeCell ref="E987:F987"/>
    <mergeCell ref="E988:F988"/>
    <mergeCell ref="E974:F974"/>
    <mergeCell ref="E975:F975"/>
    <mergeCell ref="E976:F976"/>
    <mergeCell ref="E977:F977"/>
    <mergeCell ref="E978:F978"/>
    <mergeCell ref="E979:F979"/>
    <mergeCell ref="E1013:F1013"/>
    <mergeCell ref="E1014:F1014"/>
    <mergeCell ref="E1015:F1015"/>
    <mergeCell ref="E1016:F1016"/>
    <mergeCell ref="E1017:F1017"/>
    <mergeCell ref="E1018:F1018"/>
    <mergeCell ref="E1004:F1004"/>
    <mergeCell ref="E1005:F1005"/>
    <mergeCell ref="E1006:F1006"/>
    <mergeCell ref="E1007:F1007"/>
    <mergeCell ref="E1008:F1008"/>
    <mergeCell ref="H1010:I1010"/>
    <mergeCell ref="E995:F995"/>
    <mergeCell ref="E996:F996"/>
    <mergeCell ref="E997:F997"/>
    <mergeCell ref="E998:F998"/>
    <mergeCell ref="H1000:I1000"/>
    <mergeCell ref="E1003:F1003"/>
    <mergeCell ref="E1037:F1037"/>
    <mergeCell ref="E1038:F1038"/>
    <mergeCell ref="H1040:I1040"/>
    <mergeCell ref="E1043:F1043"/>
    <mergeCell ref="E1044:F1044"/>
    <mergeCell ref="E1045:F1045"/>
    <mergeCell ref="E1028:F1028"/>
    <mergeCell ref="H1030:I1030"/>
    <mergeCell ref="E1033:F1033"/>
    <mergeCell ref="E1034:F1034"/>
    <mergeCell ref="E1035:F1035"/>
    <mergeCell ref="E1036:F1036"/>
    <mergeCell ref="H1020:I1020"/>
    <mergeCell ref="E1023:F1023"/>
    <mergeCell ref="E1024:F1024"/>
    <mergeCell ref="E1025:F1025"/>
    <mergeCell ref="E1026:F1026"/>
    <mergeCell ref="E1027:F1027"/>
    <mergeCell ref="F1064:G1064"/>
    <mergeCell ref="E1065:F1065"/>
    <mergeCell ref="E1066:F1066"/>
    <mergeCell ref="E1067:F1067"/>
    <mergeCell ref="E1068:F1068"/>
    <mergeCell ref="E1069:F1069"/>
    <mergeCell ref="E1055:F1055"/>
    <mergeCell ref="E1056:F1056"/>
    <mergeCell ref="E1057:F1057"/>
    <mergeCell ref="E1058:F1058"/>
    <mergeCell ref="E1059:F1059"/>
    <mergeCell ref="H1061:I1061"/>
    <mergeCell ref="E1046:F1046"/>
    <mergeCell ref="E1047:F1047"/>
    <mergeCell ref="E1048:F1048"/>
    <mergeCell ref="E1049:F1049"/>
    <mergeCell ref="E1050:F1050"/>
    <mergeCell ref="H1052:I1052"/>
    <mergeCell ref="E1088:F1088"/>
    <mergeCell ref="E1089:F1089"/>
    <mergeCell ref="E1090:F1090"/>
    <mergeCell ref="H1092:I1092"/>
    <mergeCell ref="E1095:F1095"/>
    <mergeCell ref="E1096:F1096"/>
    <mergeCell ref="E1079:F1079"/>
    <mergeCell ref="E1080:F1080"/>
    <mergeCell ref="H1082:I1082"/>
    <mergeCell ref="E1085:F1085"/>
    <mergeCell ref="E1086:F1086"/>
    <mergeCell ref="E1087:F1087"/>
    <mergeCell ref="E1070:F1070"/>
    <mergeCell ref="H1072:I1072"/>
    <mergeCell ref="E1075:F1075"/>
    <mergeCell ref="E1076:F1076"/>
    <mergeCell ref="E1077:F1077"/>
    <mergeCell ref="E1078:F1078"/>
    <mergeCell ref="E1115:F1115"/>
    <mergeCell ref="E1116:F1116"/>
    <mergeCell ref="E1117:F1117"/>
    <mergeCell ref="E1118:F1118"/>
    <mergeCell ref="H1120:I1120"/>
    <mergeCell ref="E1123:F1123"/>
    <mergeCell ref="E1106:F1106"/>
    <mergeCell ref="E1107:F1107"/>
    <mergeCell ref="E1108:F1108"/>
    <mergeCell ref="E1109:F1109"/>
    <mergeCell ref="H1111:I1111"/>
    <mergeCell ref="E1114:F1114"/>
    <mergeCell ref="E1097:F1097"/>
    <mergeCell ref="E1098:F1098"/>
    <mergeCell ref="E1099:F1099"/>
    <mergeCell ref="E1100:F1100"/>
    <mergeCell ref="E1101:F1101"/>
    <mergeCell ref="H1103:I1103"/>
    <mergeCell ref="E1139:F1139"/>
    <mergeCell ref="E1140:F1140"/>
    <mergeCell ref="E1141:F1141"/>
    <mergeCell ref="E1142:F1142"/>
    <mergeCell ref="E1143:F1143"/>
    <mergeCell ref="H1145:I1145"/>
    <mergeCell ref="E1130:F1130"/>
    <mergeCell ref="E1131:F1131"/>
    <mergeCell ref="E1132:F1132"/>
    <mergeCell ref="E1133:F1133"/>
    <mergeCell ref="H1135:I1135"/>
    <mergeCell ref="E1138:F1138"/>
    <mergeCell ref="E1124:F1124"/>
    <mergeCell ref="E1125:F1125"/>
    <mergeCell ref="E1126:F1126"/>
    <mergeCell ref="E1127:F1127"/>
    <mergeCell ref="E1128:F1128"/>
    <mergeCell ref="E1129:F1129"/>
    <mergeCell ref="E1163:F1163"/>
    <mergeCell ref="H1165:I1165"/>
    <mergeCell ref="E1168:F1168"/>
    <mergeCell ref="E1169:F1169"/>
    <mergeCell ref="E1170:F1170"/>
    <mergeCell ref="E1171:F1171"/>
    <mergeCell ref="H1155:I1155"/>
    <mergeCell ref="E1158:F1158"/>
    <mergeCell ref="E1159:F1159"/>
    <mergeCell ref="E1160:F1160"/>
    <mergeCell ref="E1161:F1161"/>
    <mergeCell ref="E1162:F1162"/>
    <mergeCell ref="E1148:F1148"/>
    <mergeCell ref="E1149:F1149"/>
    <mergeCell ref="E1150:F1150"/>
    <mergeCell ref="E1151:F1151"/>
    <mergeCell ref="E1152:F1152"/>
    <mergeCell ref="E1153:F1153"/>
    <mergeCell ref="E1187:F1187"/>
    <mergeCell ref="E1188:F1188"/>
    <mergeCell ref="E1189:F1189"/>
    <mergeCell ref="H1191:I1191"/>
    <mergeCell ref="E1194:F1194"/>
    <mergeCell ref="E1195:F1195"/>
    <mergeCell ref="E1178:F1178"/>
    <mergeCell ref="E1179:F1179"/>
    <mergeCell ref="H1181:I1181"/>
    <mergeCell ref="E1184:F1184"/>
    <mergeCell ref="E1185:F1185"/>
    <mergeCell ref="E1186:F1186"/>
    <mergeCell ref="E1172:F1172"/>
    <mergeCell ref="E1173:F1173"/>
    <mergeCell ref="E1174:F1174"/>
    <mergeCell ref="E1175:F1175"/>
    <mergeCell ref="E1176:F1176"/>
    <mergeCell ref="E1177:F1177"/>
    <mergeCell ref="E1211:F1211"/>
    <mergeCell ref="E1212:F1212"/>
    <mergeCell ref="E1213:F1213"/>
    <mergeCell ref="E1214:F1214"/>
    <mergeCell ref="E1215:F1215"/>
    <mergeCell ref="E1216:F1216"/>
    <mergeCell ref="E1205:F1205"/>
    <mergeCell ref="E1206:F1206"/>
    <mergeCell ref="E1207:F1207"/>
    <mergeCell ref="E1208:F1208"/>
    <mergeCell ref="E1209:F1209"/>
    <mergeCell ref="E1210:F1210"/>
    <mergeCell ref="E1196:F1196"/>
    <mergeCell ref="E1197:F1197"/>
    <mergeCell ref="E1198:F1198"/>
    <mergeCell ref="E1199:F1199"/>
    <mergeCell ref="H1201:I1201"/>
    <mergeCell ref="E1204:F1204"/>
    <mergeCell ref="E1232:F1232"/>
    <mergeCell ref="E1233:F1233"/>
    <mergeCell ref="E1234:F1234"/>
    <mergeCell ref="E1235:F1235"/>
    <mergeCell ref="E1236:F1236"/>
    <mergeCell ref="H1238:I1238"/>
    <mergeCell ref="E1226:F1226"/>
    <mergeCell ref="E1227:F1227"/>
    <mergeCell ref="E1228:F1228"/>
    <mergeCell ref="E1229:F1229"/>
    <mergeCell ref="E1230:F1230"/>
    <mergeCell ref="E1231:F1231"/>
    <mergeCell ref="E1217:F1217"/>
    <mergeCell ref="E1218:F1218"/>
    <mergeCell ref="E1219:F1219"/>
    <mergeCell ref="H1221:I1221"/>
    <mergeCell ref="F1224:G1224"/>
    <mergeCell ref="E1225:F1225"/>
    <mergeCell ref="E1256:F1256"/>
    <mergeCell ref="E1257:F1257"/>
    <mergeCell ref="H1259:I1259"/>
    <mergeCell ref="E1262:F1262"/>
    <mergeCell ref="E1263:F1263"/>
    <mergeCell ref="E1264:F1264"/>
    <mergeCell ref="H1248:I1248"/>
    <mergeCell ref="E1251:F1251"/>
    <mergeCell ref="E1252:F1252"/>
    <mergeCell ref="E1253:F1253"/>
    <mergeCell ref="E1254:F1254"/>
    <mergeCell ref="E1255:F1255"/>
    <mergeCell ref="E1241:F1241"/>
    <mergeCell ref="E1242:F1242"/>
    <mergeCell ref="E1243:F1243"/>
    <mergeCell ref="E1244:F1244"/>
    <mergeCell ref="E1245:F1245"/>
    <mergeCell ref="E1246:F1246"/>
    <mergeCell ref="E1280:F1280"/>
    <mergeCell ref="H1282:I1282"/>
    <mergeCell ref="E1285:F1285"/>
    <mergeCell ref="E1286:F1286"/>
    <mergeCell ref="E1287:F1287"/>
    <mergeCell ref="E1288:F1288"/>
    <mergeCell ref="E1274:F1274"/>
    <mergeCell ref="E1275:F1275"/>
    <mergeCell ref="E1276:F1276"/>
    <mergeCell ref="E1277:F1277"/>
    <mergeCell ref="E1278:F1278"/>
    <mergeCell ref="E1279:F1279"/>
    <mergeCell ref="E1265:F1265"/>
    <mergeCell ref="E1266:F1266"/>
    <mergeCell ref="E1267:F1267"/>
    <mergeCell ref="E1268:F1268"/>
    <mergeCell ref="H1270:I1270"/>
    <mergeCell ref="F1273:G1273"/>
    <mergeCell ref="E1304:F1304"/>
    <mergeCell ref="E1305:F1305"/>
    <mergeCell ref="E1306:F1306"/>
    <mergeCell ref="E1307:F1307"/>
    <mergeCell ref="E1308:F1308"/>
    <mergeCell ref="H1310:I1310"/>
    <mergeCell ref="E1298:F1298"/>
    <mergeCell ref="E1299:F1299"/>
    <mergeCell ref="E1300:F1300"/>
    <mergeCell ref="E1301:F1301"/>
    <mergeCell ref="E1302:F1302"/>
    <mergeCell ref="E1303:F1303"/>
    <mergeCell ref="E1289:F1289"/>
    <mergeCell ref="E1290:F1290"/>
    <mergeCell ref="E1291:F1291"/>
    <mergeCell ref="H1293:I1293"/>
    <mergeCell ref="F1296:G1296"/>
    <mergeCell ref="E1297:F1297"/>
    <mergeCell ref="E1331:F1331"/>
    <mergeCell ref="E1332:F1332"/>
    <mergeCell ref="H1334:I1334"/>
    <mergeCell ref="E1337:F1337"/>
    <mergeCell ref="E1338:F1338"/>
    <mergeCell ref="H1340:I1340"/>
    <mergeCell ref="E1322:F1322"/>
    <mergeCell ref="H1324:I1324"/>
    <mergeCell ref="E1327:F1327"/>
    <mergeCell ref="E1328:F1328"/>
    <mergeCell ref="E1329:F1329"/>
    <mergeCell ref="E1330:F1330"/>
    <mergeCell ref="E1313:F1313"/>
    <mergeCell ref="E1314:F1314"/>
    <mergeCell ref="E1315:F1315"/>
    <mergeCell ref="H1317:I1317"/>
    <mergeCell ref="E1320:F1320"/>
    <mergeCell ref="E1321:F1321"/>
    <mergeCell ref="E1358:F1358"/>
    <mergeCell ref="E1359:F1359"/>
    <mergeCell ref="H1361:I1361"/>
    <mergeCell ref="E1364:F1364"/>
    <mergeCell ref="E1365:F1365"/>
    <mergeCell ref="E1366:F1366"/>
    <mergeCell ref="E1352:F1352"/>
    <mergeCell ref="E1353:F1353"/>
    <mergeCell ref="E1354:F1354"/>
    <mergeCell ref="E1355:F1355"/>
    <mergeCell ref="E1356:F1356"/>
    <mergeCell ref="E1357:F1357"/>
    <mergeCell ref="F1343:G1343"/>
    <mergeCell ref="E1344:F1344"/>
    <mergeCell ref="E1345:F1345"/>
    <mergeCell ref="E1346:F1346"/>
    <mergeCell ref="E1347:F1347"/>
    <mergeCell ref="H1349:I1349"/>
    <mergeCell ref="H1380:I1380"/>
    <mergeCell ref="E1383:F1383"/>
    <mergeCell ref="E1384:F1384"/>
    <mergeCell ref="E1385:F1385"/>
    <mergeCell ref="E1386:F1386"/>
    <mergeCell ref="E1387:F1387"/>
    <mergeCell ref="E1373:F1373"/>
    <mergeCell ref="E1374:F1374"/>
    <mergeCell ref="E1375:F1375"/>
    <mergeCell ref="E1376:F1376"/>
    <mergeCell ref="E1377:F1377"/>
    <mergeCell ref="E1378:F1378"/>
    <mergeCell ref="E1367:F1367"/>
    <mergeCell ref="E1368:F1368"/>
    <mergeCell ref="E1369:F1369"/>
    <mergeCell ref="E1370:F1370"/>
    <mergeCell ref="E1371:F1371"/>
    <mergeCell ref="E1372:F1372"/>
    <mergeCell ref="E1406:F1406"/>
    <mergeCell ref="E1407:F1407"/>
    <mergeCell ref="E1408:F1408"/>
    <mergeCell ref="E1409:F1409"/>
    <mergeCell ref="E1410:F1410"/>
    <mergeCell ref="H1412:I1412"/>
    <mergeCell ref="E1397:F1397"/>
    <mergeCell ref="E1398:F1398"/>
    <mergeCell ref="E1399:F1399"/>
    <mergeCell ref="E1400:F1400"/>
    <mergeCell ref="H1402:I1402"/>
    <mergeCell ref="E1405:F1405"/>
    <mergeCell ref="E1388:F1388"/>
    <mergeCell ref="H1390:I1390"/>
    <mergeCell ref="E1393:F1393"/>
    <mergeCell ref="E1394:F1394"/>
    <mergeCell ref="E1395:F1395"/>
    <mergeCell ref="E1396:F1396"/>
    <mergeCell ref="E1430:F1430"/>
    <mergeCell ref="E1431:F1431"/>
    <mergeCell ref="E1432:F1432"/>
    <mergeCell ref="E1433:F1433"/>
    <mergeCell ref="E1434:F1434"/>
    <mergeCell ref="E1435:F1435"/>
    <mergeCell ref="H1422:I1422"/>
    <mergeCell ref="F1425:G1425"/>
    <mergeCell ref="F1426:G1426"/>
    <mergeCell ref="E1427:F1427"/>
    <mergeCell ref="E1428:F1428"/>
    <mergeCell ref="E1429:F1429"/>
    <mergeCell ref="E1415:F1415"/>
    <mergeCell ref="E1416:F1416"/>
    <mergeCell ref="E1417:F1417"/>
    <mergeCell ref="E1418:F1418"/>
    <mergeCell ref="E1419:F1419"/>
    <mergeCell ref="E1420:F1420"/>
    <mergeCell ref="E1451:F1451"/>
    <mergeCell ref="E1452:F1452"/>
    <mergeCell ref="E1453:F1453"/>
    <mergeCell ref="E1454:F1454"/>
    <mergeCell ref="E1455:F1455"/>
    <mergeCell ref="E1456:F1456"/>
    <mergeCell ref="E1445:F1445"/>
    <mergeCell ref="E1446:F1446"/>
    <mergeCell ref="E1447:F1447"/>
    <mergeCell ref="E1448:F1448"/>
    <mergeCell ref="E1449:F1449"/>
    <mergeCell ref="E1450:F1450"/>
    <mergeCell ref="H1437:I1437"/>
    <mergeCell ref="F1440:G1440"/>
    <mergeCell ref="E1441:F1441"/>
    <mergeCell ref="E1442:F1442"/>
    <mergeCell ref="E1443:F1443"/>
    <mergeCell ref="E1444:F1444"/>
    <mergeCell ref="H1473:I1473"/>
    <mergeCell ref="E1476:F1476"/>
    <mergeCell ref="E1477:F1477"/>
    <mergeCell ref="E1478:F1478"/>
    <mergeCell ref="E1479:F1479"/>
    <mergeCell ref="E1480:F1480"/>
    <mergeCell ref="E1466:F1466"/>
    <mergeCell ref="E1467:F1467"/>
    <mergeCell ref="E1468:F1468"/>
    <mergeCell ref="E1469:F1469"/>
    <mergeCell ref="E1470:F1470"/>
    <mergeCell ref="E1471:F1471"/>
    <mergeCell ref="E1457:F1457"/>
    <mergeCell ref="E1458:F1458"/>
    <mergeCell ref="E1459:F1459"/>
    <mergeCell ref="E1460:F1460"/>
    <mergeCell ref="H1462:I1462"/>
    <mergeCell ref="F1465:G1465"/>
    <mergeCell ref="E1499:F1499"/>
    <mergeCell ref="E1500:F1500"/>
    <mergeCell ref="H1502:I1502"/>
    <mergeCell ref="E1505:F1505"/>
    <mergeCell ref="E1506:F1506"/>
    <mergeCell ref="E1507:F1507"/>
    <mergeCell ref="E1490:F1490"/>
    <mergeCell ref="E1491:F1491"/>
    <mergeCell ref="H1493:I1493"/>
    <mergeCell ref="E1496:F1496"/>
    <mergeCell ref="E1497:F1497"/>
    <mergeCell ref="E1498:F1498"/>
    <mergeCell ref="H1482:I1482"/>
    <mergeCell ref="E1485:F1485"/>
    <mergeCell ref="E1486:F1486"/>
    <mergeCell ref="E1487:F1487"/>
    <mergeCell ref="E1488:F1488"/>
    <mergeCell ref="E1489:F1489"/>
    <mergeCell ref="E1526:F1526"/>
    <mergeCell ref="E1527:F1527"/>
    <mergeCell ref="E1528:F1528"/>
    <mergeCell ref="E1529:F1529"/>
    <mergeCell ref="E1530:F1530"/>
    <mergeCell ref="E1531:F1531"/>
    <mergeCell ref="E1517:F1517"/>
    <mergeCell ref="E1518:F1518"/>
    <mergeCell ref="E1519:F1519"/>
    <mergeCell ref="E1520:F1520"/>
    <mergeCell ref="E1521:F1521"/>
    <mergeCell ref="H1523:I1523"/>
    <mergeCell ref="E1508:F1508"/>
    <mergeCell ref="E1509:F1509"/>
    <mergeCell ref="E1510:F1510"/>
    <mergeCell ref="E1511:F1511"/>
    <mergeCell ref="H1513:I1513"/>
    <mergeCell ref="E1516:F1516"/>
    <mergeCell ref="E1556:F1556"/>
    <mergeCell ref="E1557:F1557"/>
    <mergeCell ref="E1558:F1558"/>
    <mergeCell ref="E1559:F1559"/>
    <mergeCell ref="E1560:F1560"/>
    <mergeCell ref="E1561:F1561"/>
    <mergeCell ref="H1545:I1545"/>
    <mergeCell ref="E1548:F1548"/>
    <mergeCell ref="E1549:F1549"/>
    <mergeCell ref="H1551:I1551"/>
    <mergeCell ref="F1554:G1554"/>
    <mergeCell ref="E1555:F1555"/>
    <mergeCell ref="H1533:I1533"/>
    <mergeCell ref="E1536:F1536"/>
    <mergeCell ref="E1537:F1537"/>
    <mergeCell ref="H1539:I1539"/>
    <mergeCell ref="E1542:F1542"/>
    <mergeCell ref="E1543:F1543"/>
    <mergeCell ref="E1580:F1580"/>
    <mergeCell ref="E1581:F1581"/>
    <mergeCell ref="H1583:I1583"/>
    <mergeCell ref="E1586:F1586"/>
    <mergeCell ref="E1587:F1587"/>
    <mergeCell ref="E1588:F1588"/>
    <mergeCell ref="E1571:F1571"/>
    <mergeCell ref="H1573:I1573"/>
    <mergeCell ref="E1576:F1576"/>
    <mergeCell ref="E1577:F1577"/>
    <mergeCell ref="E1578:F1578"/>
    <mergeCell ref="E1579:F1579"/>
    <mergeCell ref="E1562:F1562"/>
    <mergeCell ref="H1564:I1564"/>
    <mergeCell ref="E1567:F1567"/>
    <mergeCell ref="E1568:F1568"/>
    <mergeCell ref="E1569:F1569"/>
    <mergeCell ref="E1570:F1570"/>
    <mergeCell ref="E1607:F1607"/>
    <mergeCell ref="E1608:F1608"/>
    <mergeCell ref="H1610:I1610"/>
    <mergeCell ref="E1613:F1613"/>
    <mergeCell ref="E1614:F1614"/>
    <mergeCell ref="E1615:F1615"/>
    <mergeCell ref="E1598:F1598"/>
    <mergeCell ref="E1599:F1599"/>
    <mergeCell ref="H1601:I1601"/>
    <mergeCell ref="E1604:F1604"/>
    <mergeCell ref="E1605:F1605"/>
    <mergeCell ref="E1606:F1606"/>
    <mergeCell ref="E1589:F1589"/>
    <mergeCell ref="E1590:F1590"/>
    <mergeCell ref="H1592:I1592"/>
    <mergeCell ref="E1595:F1595"/>
    <mergeCell ref="E1596:F1596"/>
    <mergeCell ref="E1597:F1597"/>
    <mergeCell ref="E1637:F1637"/>
    <mergeCell ref="E1638:F1638"/>
    <mergeCell ref="E1639:F1639"/>
    <mergeCell ref="E1640:F1640"/>
    <mergeCell ref="E1641:F1641"/>
    <mergeCell ref="E1642:F1642"/>
    <mergeCell ref="F1628:G1628"/>
    <mergeCell ref="F1629:G1629"/>
    <mergeCell ref="E1630:F1630"/>
    <mergeCell ref="E1631:F1631"/>
    <mergeCell ref="E1632:F1632"/>
    <mergeCell ref="H1634:I1634"/>
    <mergeCell ref="E1616:F1616"/>
    <mergeCell ref="E1617:F1617"/>
    <mergeCell ref="H1619:I1619"/>
    <mergeCell ref="E1622:F1622"/>
    <mergeCell ref="E1623:F1623"/>
    <mergeCell ref="H1625:I1625"/>
    <mergeCell ref="F1661:G1661"/>
    <mergeCell ref="E1662:F1662"/>
    <mergeCell ref="E1663:F1663"/>
    <mergeCell ref="E1664:F1664"/>
    <mergeCell ref="E1665:F1665"/>
    <mergeCell ref="E1666:F1666"/>
    <mergeCell ref="E1652:F1652"/>
    <mergeCell ref="E1653:F1653"/>
    <mergeCell ref="E1654:F1654"/>
    <mergeCell ref="E1655:F1655"/>
    <mergeCell ref="E1656:F1656"/>
    <mergeCell ref="H1658:I1658"/>
    <mergeCell ref="E1643:F1643"/>
    <mergeCell ref="H1645:I1645"/>
    <mergeCell ref="F1648:G1648"/>
    <mergeCell ref="E1649:F1649"/>
    <mergeCell ref="E1650:F1650"/>
    <mergeCell ref="E1651:F1651"/>
    <mergeCell ref="H1683:I1683"/>
    <mergeCell ref="E1686:F1686"/>
    <mergeCell ref="E1687:F1687"/>
    <mergeCell ref="E1688:F1688"/>
    <mergeCell ref="E1689:F1689"/>
    <mergeCell ref="E1690:F1690"/>
    <mergeCell ref="E1676:F1676"/>
    <mergeCell ref="E1677:F1677"/>
    <mergeCell ref="E1678:F1678"/>
    <mergeCell ref="E1679:F1679"/>
    <mergeCell ref="E1680:F1680"/>
    <mergeCell ref="E1681:F1681"/>
    <mergeCell ref="E1667:F1667"/>
    <mergeCell ref="H1669:I1669"/>
    <mergeCell ref="F1672:G1672"/>
    <mergeCell ref="E1673:F1673"/>
    <mergeCell ref="E1674:F1674"/>
    <mergeCell ref="E1675:F1675"/>
    <mergeCell ref="H1710:I1710"/>
    <mergeCell ref="F1713:G1713"/>
    <mergeCell ref="E1714:F1714"/>
    <mergeCell ref="E1715:F1715"/>
    <mergeCell ref="E1716:F1716"/>
    <mergeCell ref="E1717:F1717"/>
    <mergeCell ref="H1701:I1701"/>
    <mergeCell ref="E1704:F1704"/>
    <mergeCell ref="E1705:F1705"/>
    <mergeCell ref="E1706:F1706"/>
    <mergeCell ref="E1707:F1707"/>
    <mergeCell ref="E1708:F1708"/>
    <mergeCell ref="H1692:I1692"/>
    <mergeCell ref="E1695:F1695"/>
    <mergeCell ref="E1696:F1696"/>
    <mergeCell ref="E1697:F1697"/>
    <mergeCell ref="E1698:F1698"/>
    <mergeCell ref="E1699:F1699"/>
    <mergeCell ref="E1733:F1733"/>
    <mergeCell ref="H1735:I1735"/>
    <mergeCell ref="E1738:F1738"/>
    <mergeCell ref="E1739:F1739"/>
    <mergeCell ref="E1740:F1740"/>
    <mergeCell ref="E1741:F1741"/>
    <mergeCell ref="E1727:F1727"/>
    <mergeCell ref="E1728:F1728"/>
    <mergeCell ref="E1729:F1729"/>
    <mergeCell ref="E1730:F1730"/>
    <mergeCell ref="E1731:F1731"/>
    <mergeCell ref="E1732:F1732"/>
    <mergeCell ref="E1718:F1718"/>
    <mergeCell ref="E1719:F1719"/>
    <mergeCell ref="E1720:F1720"/>
    <mergeCell ref="E1721:F1721"/>
    <mergeCell ref="H1723:I1723"/>
    <mergeCell ref="E1726:F1726"/>
    <mergeCell ref="E1760:F1760"/>
    <mergeCell ref="E1761:F1761"/>
    <mergeCell ref="E1762:F1762"/>
    <mergeCell ref="E1763:F1763"/>
    <mergeCell ref="E1764:F1764"/>
    <mergeCell ref="E1765:F1765"/>
    <mergeCell ref="E1751:F1751"/>
    <mergeCell ref="E1752:F1752"/>
    <mergeCell ref="E1753:F1753"/>
    <mergeCell ref="E1754:F1754"/>
    <mergeCell ref="E1755:F1755"/>
    <mergeCell ref="H1757:I1757"/>
    <mergeCell ref="E1742:F1742"/>
    <mergeCell ref="E1743:F1743"/>
    <mergeCell ref="H1745:I1745"/>
    <mergeCell ref="E1748:F1748"/>
    <mergeCell ref="E1749:F1749"/>
    <mergeCell ref="E1750:F1750"/>
    <mergeCell ref="H1782:I1782"/>
    <mergeCell ref="E1785:F1785"/>
    <mergeCell ref="E1786:F1786"/>
    <mergeCell ref="E1787:F1787"/>
    <mergeCell ref="E1788:F1788"/>
    <mergeCell ref="E1789:F1789"/>
    <mergeCell ref="E1775:F1775"/>
    <mergeCell ref="E1776:F1776"/>
    <mergeCell ref="E1777:F1777"/>
    <mergeCell ref="E1778:F1778"/>
    <mergeCell ref="E1779:F1779"/>
    <mergeCell ref="E1780:F1780"/>
    <mergeCell ref="E1766:F1766"/>
    <mergeCell ref="E1767:F1767"/>
    <mergeCell ref="H1769:I1769"/>
    <mergeCell ref="E1772:F1772"/>
    <mergeCell ref="E1773:F1773"/>
    <mergeCell ref="E1774:F1774"/>
    <mergeCell ref="E1808:F1808"/>
    <mergeCell ref="E1809:F1809"/>
    <mergeCell ref="E1810:F1810"/>
    <mergeCell ref="E1811:F1811"/>
    <mergeCell ref="E1812:F1812"/>
    <mergeCell ref="E1813:F1813"/>
    <mergeCell ref="E1799:F1799"/>
    <mergeCell ref="E1800:F1800"/>
    <mergeCell ref="E1801:F1801"/>
    <mergeCell ref="E1802:F1802"/>
    <mergeCell ref="E1803:F1803"/>
    <mergeCell ref="H1805:I1805"/>
    <mergeCell ref="E1790:F1790"/>
    <mergeCell ref="E1791:F1791"/>
    <mergeCell ref="E1792:F1792"/>
    <mergeCell ref="E1793:F1793"/>
    <mergeCell ref="E1794:F1794"/>
    <mergeCell ref="H1796:I1796"/>
    <mergeCell ref="E1851:F1851"/>
    <mergeCell ref="H1853:I1853"/>
    <mergeCell ref="E1835:F1835"/>
    <mergeCell ref="E1836:F1836"/>
    <mergeCell ref="E1837:F1837"/>
    <mergeCell ref="H1839:I1839"/>
    <mergeCell ref="E1842:F1842"/>
    <mergeCell ref="E1843:F1843"/>
    <mergeCell ref="E1823:F1823"/>
    <mergeCell ref="H1825:I1825"/>
    <mergeCell ref="E1828:F1828"/>
    <mergeCell ref="E1829:F1829"/>
    <mergeCell ref="E1830:F1830"/>
    <mergeCell ref="H1832:I1832"/>
    <mergeCell ref="E1814:F1814"/>
    <mergeCell ref="E1815:F1815"/>
    <mergeCell ref="H1817:I1817"/>
    <mergeCell ref="F1820:G1820"/>
    <mergeCell ref="E1821:F1821"/>
    <mergeCell ref="E1822:F1822"/>
    <mergeCell ref="A1878:J1878"/>
    <mergeCell ref="A1:J1"/>
    <mergeCell ref="A2:D2"/>
    <mergeCell ref="E2:G4"/>
    <mergeCell ref="I2:J4"/>
    <mergeCell ref="A3:D3"/>
    <mergeCell ref="H3:H4"/>
    <mergeCell ref="A4:D4"/>
    <mergeCell ref="A1875:C1875"/>
    <mergeCell ref="F1875:G1875"/>
    <mergeCell ref="H1875:J1875"/>
    <mergeCell ref="A1876:C1876"/>
    <mergeCell ref="F1876:G1876"/>
    <mergeCell ref="H1876:J1876"/>
    <mergeCell ref="E1865:F1865"/>
    <mergeCell ref="E1866:F1866"/>
    <mergeCell ref="E1867:F1867"/>
    <mergeCell ref="E1868:F1868"/>
    <mergeCell ref="H1870:I1870"/>
    <mergeCell ref="A1874:C1874"/>
    <mergeCell ref="F1874:G1874"/>
    <mergeCell ref="H1874:J1874"/>
    <mergeCell ref="E1856:F1856"/>
    <mergeCell ref="E1857:F1857"/>
    <mergeCell ref="H1859:I1859"/>
    <mergeCell ref="F1862:G1862"/>
    <mergeCell ref="E1863:F1863"/>
    <mergeCell ref="E1864:F1864"/>
    <mergeCell ref="E1844:F1844"/>
    <mergeCell ref="H1846:I1846"/>
    <mergeCell ref="E1849:F1849"/>
    <mergeCell ref="E1850:F1850"/>
  </mergeCells>
  <pageMargins left="0.51181102362204722" right="0.51181102362204722" top="0.98425196850393704" bottom="0.98425196850393704" header="0.51181102362204722" footer="0.51181102362204722"/>
  <pageSetup paperSize="9" scale="49" fitToHeight="0" orientation="portrait" r:id="rId1"/>
  <headerFooter>
    <oddHeader>&amp;L &amp;C &amp;R</oddHeader>
    <oddFooter>&amp;L &amp;C &amp;R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7"/>
  <sheetViews>
    <sheetView tabSelected="1" showOutlineSymbols="0" showWhiteSpace="0" view="pageBreakPreview" zoomScale="60" zoomScaleNormal="85" workbookViewId="0">
      <selection activeCell="A3" sqref="A3:L3"/>
    </sheetView>
  </sheetViews>
  <sheetFormatPr defaultRowHeight="14.25"/>
  <cols>
    <col min="1" max="1" width="20" bestFit="1" customWidth="1"/>
    <col min="2" max="2" width="60" bestFit="1" customWidth="1"/>
    <col min="3" max="3" width="20" bestFit="1" customWidth="1"/>
    <col min="4" max="30" width="12" bestFit="1" customWidth="1"/>
  </cols>
  <sheetData>
    <row r="1" spans="1:12" ht="84.6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6.899999999999999" customHeight="1">
      <c r="A2" s="138" t="s">
        <v>577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9.899999999999999" customHeight="1">
      <c r="A3" s="138" t="s">
        <v>1684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ht="22.9" customHeight="1">
      <c r="A4" s="138" t="s">
        <v>1683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1:12" ht="33" customHeight="1">
      <c r="A5" s="157" t="s">
        <v>1602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12" ht="15">
      <c r="A6" s="61" t="s">
        <v>3</v>
      </c>
      <c r="B6" s="61" t="s">
        <v>6</v>
      </c>
      <c r="C6" s="62" t="s">
        <v>1603</v>
      </c>
      <c r="D6" s="62" t="s">
        <v>1604</v>
      </c>
      <c r="E6" s="62" t="s">
        <v>1605</v>
      </c>
      <c r="F6" s="62" t="s">
        <v>1606</v>
      </c>
      <c r="G6" s="62" t="s">
        <v>1607</v>
      </c>
      <c r="H6" s="62" t="s">
        <v>1608</v>
      </c>
      <c r="I6" s="62" t="s">
        <v>1609</v>
      </c>
      <c r="J6" s="62" t="s">
        <v>1610</v>
      </c>
      <c r="K6" s="62" t="s">
        <v>1611</v>
      </c>
      <c r="L6" s="62" t="s">
        <v>1612</v>
      </c>
    </row>
    <row r="7" spans="1:12" ht="26.25" thickBot="1">
      <c r="A7" s="109" t="s">
        <v>13</v>
      </c>
      <c r="B7" s="109" t="s">
        <v>14</v>
      </c>
      <c r="C7" s="110" t="s">
        <v>1613</v>
      </c>
      <c r="D7" s="111" t="s">
        <v>1613</v>
      </c>
      <c r="E7" s="110" t="s">
        <v>646</v>
      </c>
      <c r="F7" s="110" t="s">
        <v>646</v>
      </c>
      <c r="G7" s="110" t="s">
        <v>646</v>
      </c>
      <c r="H7" s="110" t="s">
        <v>646</v>
      </c>
      <c r="I7" s="110" t="s">
        <v>646</v>
      </c>
      <c r="J7" s="110" t="s">
        <v>646</v>
      </c>
      <c r="K7" s="110" t="s">
        <v>646</v>
      </c>
      <c r="L7" s="110" t="s">
        <v>646</v>
      </c>
    </row>
    <row r="8" spans="1:12" ht="27" thickTop="1" thickBot="1">
      <c r="A8" s="109" t="s">
        <v>20</v>
      </c>
      <c r="B8" s="109" t="s">
        <v>21</v>
      </c>
      <c r="C8" s="110" t="s">
        <v>1614</v>
      </c>
      <c r="D8" s="110" t="s">
        <v>646</v>
      </c>
      <c r="E8" s="110" t="s">
        <v>646</v>
      </c>
      <c r="F8" s="111" t="s">
        <v>1615</v>
      </c>
      <c r="G8" s="111" t="s">
        <v>1615</v>
      </c>
      <c r="H8" s="111" t="s">
        <v>1616</v>
      </c>
      <c r="I8" s="110" t="s">
        <v>646</v>
      </c>
      <c r="J8" s="110" t="s">
        <v>646</v>
      </c>
      <c r="K8" s="110" t="s">
        <v>646</v>
      </c>
      <c r="L8" s="110" t="s">
        <v>646</v>
      </c>
    </row>
    <row r="9" spans="1:12" ht="27" thickTop="1" thickBot="1">
      <c r="A9" s="109" t="s">
        <v>42</v>
      </c>
      <c r="B9" s="109" t="s">
        <v>43</v>
      </c>
      <c r="C9" s="110" t="s">
        <v>1617</v>
      </c>
      <c r="D9" s="111" t="s">
        <v>1617</v>
      </c>
      <c r="E9" s="110" t="s">
        <v>646</v>
      </c>
      <c r="F9" s="110" t="s">
        <v>646</v>
      </c>
      <c r="G9" s="110" t="s">
        <v>646</v>
      </c>
      <c r="H9" s="110" t="s">
        <v>646</v>
      </c>
      <c r="I9" s="110" t="s">
        <v>646</v>
      </c>
      <c r="J9" s="110" t="s">
        <v>646</v>
      </c>
      <c r="K9" s="110" t="s">
        <v>646</v>
      </c>
      <c r="L9" s="110" t="s">
        <v>646</v>
      </c>
    </row>
    <row r="10" spans="1:12" ht="27" thickTop="1" thickBot="1">
      <c r="A10" s="109" t="s">
        <v>47</v>
      </c>
      <c r="B10" s="109" t="s">
        <v>48</v>
      </c>
      <c r="C10" s="110" t="s">
        <v>1618</v>
      </c>
      <c r="D10" s="111" t="s">
        <v>1619</v>
      </c>
      <c r="E10" s="111" t="s">
        <v>1620</v>
      </c>
      <c r="F10" s="110" t="s">
        <v>646</v>
      </c>
      <c r="G10" s="110" t="s">
        <v>646</v>
      </c>
      <c r="H10" s="110" t="s">
        <v>646</v>
      </c>
      <c r="I10" s="110" t="s">
        <v>646</v>
      </c>
      <c r="J10" s="110" t="s">
        <v>646</v>
      </c>
      <c r="K10" s="110" t="s">
        <v>646</v>
      </c>
      <c r="L10" s="110" t="s">
        <v>646</v>
      </c>
    </row>
    <row r="11" spans="1:12" ht="27" thickTop="1" thickBot="1">
      <c r="A11" s="109" t="s">
        <v>52</v>
      </c>
      <c r="B11" s="109" t="s">
        <v>53</v>
      </c>
      <c r="C11" s="110" t="s">
        <v>1621</v>
      </c>
      <c r="D11" s="111" t="s">
        <v>1622</v>
      </c>
      <c r="E11" s="111" t="s">
        <v>1622</v>
      </c>
      <c r="F11" s="111" t="s">
        <v>1622</v>
      </c>
      <c r="G11" s="111" t="s">
        <v>1622</v>
      </c>
      <c r="H11" s="110" t="s">
        <v>646</v>
      </c>
      <c r="I11" s="110" t="s">
        <v>646</v>
      </c>
      <c r="J11" s="110" t="s">
        <v>646</v>
      </c>
      <c r="K11" s="110" t="s">
        <v>646</v>
      </c>
      <c r="L11" s="110" t="s">
        <v>646</v>
      </c>
    </row>
    <row r="12" spans="1:12" ht="27" thickTop="1" thickBot="1">
      <c r="A12" s="109" t="s">
        <v>112</v>
      </c>
      <c r="B12" s="109" t="s">
        <v>113</v>
      </c>
      <c r="C12" s="110" t="s">
        <v>1623</v>
      </c>
      <c r="D12" s="110" t="s">
        <v>646</v>
      </c>
      <c r="E12" s="110" t="s">
        <v>646</v>
      </c>
      <c r="F12" s="110" t="s">
        <v>646</v>
      </c>
      <c r="G12" s="110" t="s">
        <v>646</v>
      </c>
      <c r="H12" s="111" t="s">
        <v>1624</v>
      </c>
      <c r="I12" s="111" t="s">
        <v>1625</v>
      </c>
      <c r="J12" s="111" t="s">
        <v>1625</v>
      </c>
      <c r="K12" s="110" t="s">
        <v>646</v>
      </c>
      <c r="L12" s="110" t="s">
        <v>646</v>
      </c>
    </row>
    <row r="13" spans="1:12" ht="27" thickTop="1" thickBot="1">
      <c r="A13" s="109" t="s">
        <v>152</v>
      </c>
      <c r="B13" s="109" t="s">
        <v>153</v>
      </c>
      <c r="C13" s="110" t="s">
        <v>1626</v>
      </c>
      <c r="D13" s="110" t="s">
        <v>646</v>
      </c>
      <c r="E13" s="110" t="s">
        <v>646</v>
      </c>
      <c r="F13" s="111" t="s">
        <v>1627</v>
      </c>
      <c r="G13" s="111" t="s">
        <v>1627</v>
      </c>
      <c r="H13" s="111" t="s">
        <v>1627</v>
      </c>
      <c r="I13" s="111" t="s">
        <v>1627</v>
      </c>
      <c r="J13" s="110" t="s">
        <v>646</v>
      </c>
      <c r="K13" s="110" t="s">
        <v>646</v>
      </c>
      <c r="L13" s="110" t="s">
        <v>646</v>
      </c>
    </row>
    <row r="14" spans="1:12" ht="27" thickTop="1" thickBot="1">
      <c r="A14" s="109" t="s">
        <v>269</v>
      </c>
      <c r="B14" s="109" t="s">
        <v>270</v>
      </c>
      <c r="C14" s="110" t="s">
        <v>1628</v>
      </c>
      <c r="D14" s="110" t="s">
        <v>646</v>
      </c>
      <c r="E14" s="110" t="s">
        <v>646</v>
      </c>
      <c r="F14" s="110" t="s">
        <v>646</v>
      </c>
      <c r="G14" s="111" t="s">
        <v>1629</v>
      </c>
      <c r="H14" s="111" t="s">
        <v>1629</v>
      </c>
      <c r="I14" s="111" t="s">
        <v>1629</v>
      </c>
      <c r="J14" s="111" t="s">
        <v>1630</v>
      </c>
      <c r="K14" s="110" t="s">
        <v>646</v>
      </c>
      <c r="L14" s="110" t="s">
        <v>646</v>
      </c>
    </row>
    <row r="15" spans="1:12" ht="27" thickTop="1" thickBot="1">
      <c r="A15" s="109" t="s">
        <v>322</v>
      </c>
      <c r="B15" s="109" t="s">
        <v>323</v>
      </c>
      <c r="C15" s="110" t="s">
        <v>1631</v>
      </c>
      <c r="D15" s="110" t="s">
        <v>646</v>
      </c>
      <c r="E15" s="110" t="s">
        <v>646</v>
      </c>
      <c r="F15" s="110" t="s">
        <v>646</v>
      </c>
      <c r="G15" s="110" t="s">
        <v>646</v>
      </c>
      <c r="H15" s="110" t="s">
        <v>646</v>
      </c>
      <c r="I15" s="111" t="s">
        <v>1632</v>
      </c>
      <c r="J15" s="111" t="s">
        <v>1633</v>
      </c>
      <c r="K15" s="110" t="s">
        <v>646</v>
      </c>
      <c r="L15" s="110" t="s">
        <v>646</v>
      </c>
    </row>
    <row r="16" spans="1:12" ht="27" thickTop="1" thickBot="1">
      <c r="A16" s="109" t="s">
        <v>356</v>
      </c>
      <c r="B16" s="109" t="s">
        <v>357</v>
      </c>
      <c r="C16" s="110" t="s">
        <v>1634</v>
      </c>
      <c r="D16" s="110" t="s">
        <v>646</v>
      </c>
      <c r="E16" s="110" t="s">
        <v>646</v>
      </c>
      <c r="F16" s="110" t="s">
        <v>646</v>
      </c>
      <c r="G16" s="110" t="s">
        <v>646</v>
      </c>
      <c r="H16" s="110" t="s">
        <v>646</v>
      </c>
      <c r="I16" s="110" t="s">
        <v>646</v>
      </c>
      <c r="J16" s="110" t="s">
        <v>646</v>
      </c>
      <c r="K16" s="111" t="s">
        <v>1635</v>
      </c>
      <c r="L16" s="111" t="s">
        <v>1636</v>
      </c>
    </row>
    <row r="17" spans="1:12" ht="27" thickTop="1" thickBot="1">
      <c r="A17" s="109" t="s">
        <v>372</v>
      </c>
      <c r="B17" s="109" t="s">
        <v>373</v>
      </c>
      <c r="C17" s="110" t="s">
        <v>1637</v>
      </c>
      <c r="D17" s="110" t="s">
        <v>646</v>
      </c>
      <c r="E17" s="110" t="s">
        <v>646</v>
      </c>
      <c r="F17" s="110" t="s">
        <v>646</v>
      </c>
      <c r="G17" s="110" t="s">
        <v>646</v>
      </c>
      <c r="H17" s="110" t="s">
        <v>646</v>
      </c>
      <c r="I17" s="110" t="s">
        <v>646</v>
      </c>
      <c r="J17" s="111" t="s">
        <v>1638</v>
      </c>
      <c r="K17" s="111" t="s">
        <v>1638</v>
      </c>
      <c r="L17" s="110" t="s">
        <v>646</v>
      </c>
    </row>
    <row r="18" spans="1:12" ht="27" thickTop="1" thickBot="1">
      <c r="A18" s="109" t="s">
        <v>378</v>
      </c>
      <c r="B18" s="109" t="s">
        <v>379</v>
      </c>
      <c r="C18" s="110" t="s">
        <v>1639</v>
      </c>
      <c r="D18" s="110" t="s">
        <v>646</v>
      </c>
      <c r="E18" s="110" t="s">
        <v>646</v>
      </c>
      <c r="F18" s="110" t="s">
        <v>646</v>
      </c>
      <c r="G18" s="110" t="s">
        <v>646</v>
      </c>
      <c r="H18" s="110" t="s">
        <v>646</v>
      </c>
      <c r="I18" s="110" t="s">
        <v>646</v>
      </c>
      <c r="J18" s="110" t="s">
        <v>646</v>
      </c>
      <c r="K18" s="110" t="s">
        <v>646</v>
      </c>
      <c r="L18" s="111" t="s">
        <v>1639</v>
      </c>
    </row>
    <row r="19" spans="1:12" ht="27" thickTop="1" thickBot="1">
      <c r="A19" s="109" t="s">
        <v>395</v>
      </c>
      <c r="B19" s="109" t="s">
        <v>396</v>
      </c>
      <c r="C19" s="110" t="s">
        <v>1640</v>
      </c>
      <c r="D19" s="111" t="s">
        <v>1641</v>
      </c>
      <c r="E19" s="111" t="s">
        <v>1642</v>
      </c>
      <c r="F19" s="111" t="s">
        <v>1641</v>
      </c>
      <c r="G19" s="110" t="s">
        <v>646</v>
      </c>
      <c r="H19" s="110" t="s">
        <v>646</v>
      </c>
      <c r="I19" s="110" t="s">
        <v>646</v>
      </c>
      <c r="J19" s="110" t="s">
        <v>646</v>
      </c>
      <c r="K19" s="110" t="s">
        <v>646</v>
      </c>
      <c r="L19" s="110" t="s">
        <v>646</v>
      </c>
    </row>
    <row r="20" spans="1:12" ht="27" thickTop="1" thickBot="1">
      <c r="A20" s="109" t="s">
        <v>418</v>
      </c>
      <c r="B20" s="109" t="s">
        <v>419</v>
      </c>
      <c r="C20" s="110" t="s">
        <v>1643</v>
      </c>
      <c r="D20" s="110" t="s">
        <v>646</v>
      </c>
      <c r="E20" s="110" t="s">
        <v>646</v>
      </c>
      <c r="F20" s="110" t="s">
        <v>646</v>
      </c>
      <c r="G20" s="111" t="s">
        <v>1643</v>
      </c>
      <c r="H20" s="110" t="s">
        <v>646</v>
      </c>
      <c r="I20" s="110" t="s">
        <v>646</v>
      </c>
      <c r="J20" s="110" t="s">
        <v>646</v>
      </c>
      <c r="K20" s="110" t="s">
        <v>646</v>
      </c>
      <c r="L20" s="110" t="s">
        <v>646</v>
      </c>
    </row>
    <row r="21" spans="1:12" ht="27" thickTop="1" thickBot="1">
      <c r="A21" s="109" t="s">
        <v>489</v>
      </c>
      <c r="B21" s="109" t="s">
        <v>490</v>
      </c>
      <c r="C21" s="110" t="s">
        <v>1644</v>
      </c>
      <c r="D21" s="110" t="s">
        <v>646</v>
      </c>
      <c r="E21" s="110" t="s">
        <v>646</v>
      </c>
      <c r="F21" s="110" t="s">
        <v>646</v>
      </c>
      <c r="G21" s="110" t="s">
        <v>646</v>
      </c>
      <c r="H21" s="111" t="s">
        <v>1645</v>
      </c>
      <c r="I21" s="111" t="s">
        <v>1645</v>
      </c>
      <c r="J21" s="111" t="s">
        <v>1645</v>
      </c>
      <c r="K21" s="111" t="s">
        <v>1645</v>
      </c>
      <c r="L21" s="110" t="s">
        <v>646</v>
      </c>
    </row>
    <row r="22" spans="1:12" ht="15" thickTop="1">
      <c r="A22" s="136" t="s">
        <v>1646</v>
      </c>
      <c r="B22" s="136"/>
      <c r="C22" s="57"/>
      <c r="D22" s="81" t="s">
        <v>1647</v>
      </c>
      <c r="E22" s="81" t="s">
        <v>1648</v>
      </c>
      <c r="F22" s="81" t="s">
        <v>1649</v>
      </c>
      <c r="G22" s="81" t="s">
        <v>1650</v>
      </c>
      <c r="H22" s="81" t="s">
        <v>1651</v>
      </c>
      <c r="I22" s="81" t="s">
        <v>1652</v>
      </c>
      <c r="J22" s="81" t="s">
        <v>1653</v>
      </c>
      <c r="K22" s="81" t="s">
        <v>1654</v>
      </c>
      <c r="L22" s="81" t="s">
        <v>1655</v>
      </c>
    </row>
    <row r="23" spans="1:12">
      <c r="A23" s="136" t="s">
        <v>1656</v>
      </c>
      <c r="B23" s="136"/>
      <c r="C23" s="57"/>
      <c r="D23" s="81" t="s">
        <v>1657</v>
      </c>
      <c r="E23" s="81" t="s">
        <v>1658</v>
      </c>
      <c r="F23" s="81" t="s">
        <v>1659</v>
      </c>
      <c r="G23" s="81" t="s">
        <v>1660</v>
      </c>
      <c r="H23" s="81" t="s">
        <v>1661</v>
      </c>
      <c r="I23" s="81" t="s">
        <v>1662</v>
      </c>
      <c r="J23" s="81" t="s">
        <v>1663</v>
      </c>
      <c r="K23" s="81" t="s">
        <v>1664</v>
      </c>
      <c r="L23" s="81" t="s">
        <v>1665</v>
      </c>
    </row>
    <row r="24" spans="1:12">
      <c r="A24" s="136" t="s">
        <v>1666</v>
      </c>
      <c r="B24" s="136"/>
      <c r="C24" s="57"/>
      <c r="D24" s="81" t="s">
        <v>1647</v>
      </c>
      <c r="E24" s="81" t="s">
        <v>1</v>
      </c>
      <c r="F24" s="81" t="s">
        <v>1667</v>
      </c>
      <c r="G24" s="81" t="s">
        <v>1668</v>
      </c>
      <c r="H24" s="81" t="s">
        <v>1669</v>
      </c>
      <c r="I24" s="81" t="s">
        <v>1670</v>
      </c>
      <c r="J24" s="81" t="s">
        <v>1671</v>
      </c>
      <c r="K24" s="81" t="s">
        <v>1672</v>
      </c>
      <c r="L24" s="81" t="s">
        <v>1673</v>
      </c>
    </row>
    <row r="25" spans="1:12">
      <c r="A25" s="136" t="s">
        <v>1674</v>
      </c>
      <c r="B25" s="136"/>
      <c r="C25" s="57"/>
      <c r="D25" s="81" t="s">
        <v>1657</v>
      </c>
      <c r="E25" s="81" t="s">
        <v>1675</v>
      </c>
      <c r="F25" s="81" t="s">
        <v>1676</v>
      </c>
      <c r="G25" s="81" t="s">
        <v>1677</v>
      </c>
      <c r="H25" s="81" t="s">
        <v>1678</v>
      </c>
      <c r="I25" s="81" t="s">
        <v>1679</v>
      </c>
      <c r="J25" s="81" t="s">
        <v>1680</v>
      </c>
      <c r="K25" s="81" t="s">
        <v>1681</v>
      </c>
      <c r="L25" s="81" t="s">
        <v>1682</v>
      </c>
    </row>
    <row r="26" spans="1:12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</row>
    <row r="27" spans="1:12" ht="60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</row>
  </sheetData>
  <mergeCells count="10">
    <mergeCell ref="A1:L1"/>
    <mergeCell ref="A2:L2"/>
    <mergeCell ref="A3:L3"/>
    <mergeCell ref="A4:L4"/>
    <mergeCell ref="A5:L5"/>
    <mergeCell ref="A26:L27"/>
    <mergeCell ref="A23:B23"/>
    <mergeCell ref="A24:B24"/>
    <mergeCell ref="A25:B25"/>
    <mergeCell ref="A22:B22"/>
  </mergeCells>
  <pageMargins left="0.51181102362204722" right="0.51181102362204722" top="0.98425196850393704" bottom="0.98425196850393704" header="0.51181102362204722" footer="0.51181102362204722"/>
  <pageSetup paperSize="8" scale="85" orientation="landscape" r:id="rId1"/>
  <headerFooter>
    <oddHeader>&amp;L &amp;C &amp;R</oddHeader>
    <oddFooter>&amp;L &amp;C &amp;R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view="pageBreakPreview" zoomScale="80" zoomScaleNormal="100" zoomScaleSheetLayoutView="80" workbookViewId="0">
      <selection activeCell="B17" sqref="B17"/>
    </sheetView>
  </sheetViews>
  <sheetFormatPr defaultRowHeight="14.25"/>
  <cols>
    <col min="1" max="1" width="10.625" customWidth="1"/>
    <col min="2" max="2" width="31.25" customWidth="1"/>
    <col min="3" max="3" width="10.125" customWidth="1"/>
    <col min="4" max="4" width="14.625" customWidth="1"/>
    <col min="5" max="5" width="3.875" customWidth="1"/>
    <col min="6" max="6" width="12" customWidth="1"/>
    <col min="7" max="7" width="12.25" customWidth="1"/>
  </cols>
  <sheetData>
    <row r="1" spans="1:7">
      <c r="A1" s="187"/>
      <c r="B1" s="187"/>
      <c r="C1" s="187"/>
      <c r="D1" s="187"/>
      <c r="E1" s="187"/>
      <c r="F1" s="187"/>
      <c r="G1" s="187"/>
    </row>
    <row r="2" spans="1:7">
      <c r="A2" s="187"/>
      <c r="B2" s="187"/>
      <c r="C2" s="187"/>
      <c r="D2" s="187"/>
      <c r="E2" s="187"/>
      <c r="F2" s="187"/>
      <c r="G2" s="187"/>
    </row>
    <row r="3" spans="1:7">
      <c r="A3" s="187"/>
      <c r="B3" s="187"/>
      <c r="C3" s="187"/>
      <c r="D3" s="187"/>
      <c r="E3" s="187"/>
      <c r="F3" s="187"/>
      <c r="G3" s="187"/>
    </row>
    <row r="4" spans="1:7" ht="45.75" customHeight="1">
      <c r="A4" s="187"/>
      <c r="B4" s="187"/>
      <c r="C4" s="187"/>
      <c r="D4" s="187"/>
      <c r="E4" s="187"/>
      <c r="F4" s="187"/>
      <c r="G4" s="187"/>
    </row>
    <row r="5" spans="1:7" ht="30" customHeight="1">
      <c r="A5" s="23" t="s">
        <v>580</v>
      </c>
      <c r="B5" s="188" t="s">
        <v>1685</v>
      </c>
      <c r="C5" s="188"/>
      <c r="D5" s="188"/>
      <c r="E5" s="24"/>
      <c r="F5" s="24"/>
      <c r="G5" s="24"/>
    </row>
    <row r="6" spans="1:7" ht="25.5" customHeight="1">
      <c r="A6" s="25" t="s">
        <v>581</v>
      </c>
      <c r="B6" s="189" t="s">
        <v>582</v>
      </c>
      <c r="C6" s="189"/>
      <c r="D6" s="189"/>
      <c r="E6" s="26"/>
      <c r="F6" s="27"/>
      <c r="G6" s="27"/>
    </row>
    <row r="7" spans="1:7" ht="22.5" customHeight="1">
      <c r="A7" s="28" t="s">
        <v>583</v>
      </c>
      <c r="B7" s="190" t="s">
        <v>584</v>
      </c>
      <c r="C7" s="190"/>
      <c r="D7" s="190"/>
      <c r="E7" s="26"/>
      <c r="F7" s="27"/>
      <c r="G7" s="27"/>
    </row>
    <row r="8" spans="1:7" ht="24" customHeight="1">
      <c r="A8" s="191" t="s">
        <v>585</v>
      </c>
      <c r="B8" s="191"/>
      <c r="C8" s="191"/>
      <c r="D8" s="191"/>
    </row>
    <row r="9" spans="1:7" ht="25.5" customHeight="1" thickBot="1">
      <c r="A9" s="191"/>
      <c r="B9" s="191"/>
      <c r="C9" s="191"/>
      <c r="D9" s="191"/>
    </row>
    <row r="10" spans="1:7" ht="24" thickBot="1">
      <c r="A10" s="184" t="s">
        <v>586</v>
      </c>
      <c r="B10" s="184"/>
      <c r="C10" s="184"/>
      <c r="D10" s="184"/>
      <c r="F10" s="185" t="s">
        <v>587</v>
      </c>
      <c r="G10" s="186"/>
    </row>
    <row r="11" spans="1:7" ht="17.25" thickBot="1">
      <c r="A11" s="174" t="s">
        <v>588</v>
      </c>
      <c r="B11" s="175"/>
      <c r="C11" s="29" t="s">
        <v>589</v>
      </c>
      <c r="D11" s="30" t="s">
        <v>590</v>
      </c>
      <c r="F11" s="31" t="s">
        <v>591</v>
      </c>
      <c r="G11" s="32" t="s">
        <v>592</v>
      </c>
    </row>
    <row r="12" spans="1:7" ht="15">
      <c r="A12" s="176" t="s">
        <v>593</v>
      </c>
      <c r="B12" s="177"/>
      <c r="C12" s="33" t="s">
        <v>594</v>
      </c>
      <c r="D12" s="34">
        <v>0.03</v>
      </c>
      <c r="F12" s="35">
        <v>0.03</v>
      </c>
      <c r="G12" s="36">
        <v>6.7100000000000007E-2</v>
      </c>
    </row>
    <row r="13" spans="1:7" ht="15">
      <c r="A13" s="178" t="s">
        <v>595</v>
      </c>
      <c r="B13" s="179"/>
      <c r="C13" s="37" t="s">
        <v>596</v>
      </c>
      <c r="D13" s="38">
        <v>8.0000000000000002E-3</v>
      </c>
      <c r="F13" s="39">
        <v>8.0000000000000002E-3</v>
      </c>
      <c r="G13" s="40">
        <v>1.4999999999999999E-2</v>
      </c>
    </row>
    <row r="14" spans="1:7" ht="15">
      <c r="A14" s="178" t="s">
        <v>597</v>
      </c>
      <c r="B14" s="179"/>
      <c r="C14" s="37" t="s">
        <v>598</v>
      </c>
      <c r="D14" s="38">
        <v>9.7000000000000003E-3</v>
      </c>
      <c r="F14" s="39">
        <v>9.7000000000000003E-3</v>
      </c>
      <c r="G14" s="40">
        <v>1.7399999999999999E-2</v>
      </c>
    </row>
    <row r="15" spans="1:7" ht="15">
      <c r="A15" s="180" t="s">
        <v>599</v>
      </c>
      <c r="B15" s="181"/>
      <c r="C15" s="41" t="s">
        <v>600</v>
      </c>
      <c r="D15" s="42">
        <v>5.8999999999999999E-3</v>
      </c>
      <c r="F15" s="43">
        <v>5.8999999999999999E-3</v>
      </c>
      <c r="G15" s="44">
        <v>1.17E-2</v>
      </c>
    </row>
    <row r="16" spans="1:7" ht="15">
      <c r="A16" s="182" t="s">
        <v>601</v>
      </c>
      <c r="B16" s="183"/>
      <c r="C16" s="45" t="s">
        <v>602</v>
      </c>
      <c r="D16" s="46">
        <v>6.1600000000000002E-2</v>
      </c>
      <c r="F16" s="35">
        <v>6.1600000000000002E-2</v>
      </c>
      <c r="G16" s="36">
        <v>9.4E-2</v>
      </c>
    </row>
    <row r="17" spans="1:7" ht="15">
      <c r="A17" s="163" t="s">
        <v>603</v>
      </c>
      <c r="B17" s="47" t="s">
        <v>604</v>
      </c>
      <c r="C17" s="165" t="s">
        <v>605</v>
      </c>
      <c r="D17" s="34">
        <v>6.4999999999999997E-3</v>
      </c>
      <c r="F17" s="167" t="s">
        <v>606</v>
      </c>
      <c r="G17" s="168"/>
    </row>
    <row r="18" spans="1:7" ht="15">
      <c r="A18" s="163"/>
      <c r="B18" s="48" t="s">
        <v>607</v>
      </c>
      <c r="C18" s="165"/>
      <c r="D18" s="38">
        <v>0.03</v>
      </c>
      <c r="F18" s="167"/>
      <c r="G18" s="168"/>
    </row>
    <row r="19" spans="1:7" ht="15">
      <c r="A19" s="163"/>
      <c r="B19" s="48" t="s">
        <v>608</v>
      </c>
      <c r="C19" s="165"/>
      <c r="D19" s="38">
        <v>0.05</v>
      </c>
      <c r="F19" s="167"/>
      <c r="G19" s="168"/>
    </row>
    <row r="20" spans="1:7" ht="15.75" thickBot="1">
      <c r="A20" s="164"/>
      <c r="B20" s="49" t="s">
        <v>609</v>
      </c>
      <c r="C20" s="166"/>
      <c r="D20" s="50">
        <v>4.4999999999999998E-2</v>
      </c>
      <c r="F20" s="167"/>
      <c r="G20" s="168"/>
    </row>
    <row r="21" spans="1:7" ht="15.75" thickBot="1">
      <c r="A21" s="169" t="s">
        <v>610</v>
      </c>
      <c r="B21" s="170"/>
      <c r="C21" s="171"/>
      <c r="D21" s="51">
        <f>SUM(D17:D20)</f>
        <v>0.13150000000000001</v>
      </c>
      <c r="F21" s="167"/>
      <c r="G21" s="168"/>
    </row>
    <row r="22" spans="1:7" ht="15.75" thickBot="1">
      <c r="A22" s="172"/>
      <c r="B22" s="172"/>
      <c r="C22" s="172"/>
      <c r="D22" s="172"/>
      <c r="F22" s="173"/>
      <c r="G22" s="173"/>
    </row>
    <row r="23" spans="1:7" ht="15" thickBot="1">
      <c r="A23" s="158" t="s">
        <v>611</v>
      </c>
      <c r="B23" s="159"/>
      <c r="C23" s="160"/>
      <c r="D23" s="52">
        <f>((1+D12+D13+D14)*(1+D15)*(1+D16)/(1-D21)-1)</f>
        <v>0.2881986483454233</v>
      </c>
      <c r="F23" s="53">
        <v>0.20760000000000001</v>
      </c>
      <c r="G23" s="54">
        <v>0.3</v>
      </c>
    </row>
    <row r="24" spans="1:7" ht="15.75">
      <c r="A24" s="55"/>
      <c r="B24" s="55"/>
      <c r="C24" s="55"/>
      <c r="D24" s="56"/>
    </row>
    <row r="25" spans="1:7">
      <c r="A25" s="161" t="s">
        <v>612</v>
      </c>
      <c r="B25" s="161"/>
      <c r="C25" s="161"/>
    </row>
    <row r="26" spans="1:7">
      <c r="A26" s="162" t="s">
        <v>613</v>
      </c>
      <c r="B26" s="162"/>
      <c r="C26" s="162"/>
    </row>
  </sheetData>
  <mergeCells count="22">
    <mergeCell ref="A10:D10"/>
    <mergeCell ref="F10:G10"/>
    <mergeCell ref="A1:G4"/>
    <mergeCell ref="B5:D5"/>
    <mergeCell ref="B6:D6"/>
    <mergeCell ref="B7:D7"/>
    <mergeCell ref="A8:D9"/>
    <mergeCell ref="F17:G21"/>
    <mergeCell ref="A21:C21"/>
    <mergeCell ref="A22:D22"/>
    <mergeCell ref="F22:G22"/>
    <mergeCell ref="A11:B11"/>
    <mergeCell ref="A12:B12"/>
    <mergeCell ref="A13:B13"/>
    <mergeCell ref="A14:B14"/>
    <mergeCell ref="A15:B15"/>
    <mergeCell ref="A16:B16"/>
    <mergeCell ref="A23:C23"/>
    <mergeCell ref="A25:C25"/>
    <mergeCell ref="A26:C26"/>
    <mergeCell ref="A17:A20"/>
    <mergeCell ref="C17:C20"/>
  </mergeCells>
  <pageMargins left="0.31496062992125984" right="0.31496062992125984" top="0.78740157480314965" bottom="0.78740157480314965" header="0.31496062992125984" footer="0.31496062992125984"/>
  <pageSetup paperSize="9" scale="89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Orçamento Sintético</vt:lpstr>
      <vt:lpstr>Memória de Cálculo</vt:lpstr>
      <vt:lpstr>Custo Unitário</vt:lpstr>
      <vt:lpstr>Cronograma</vt:lpstr>
      <vt:lpstr>BDI</vt:lpstr>
      <vt:lpstr>BDI!Area_de_impressao</vt:lpstr>
      <vt:lpstr>'Memória de Cálculo'!Area_de_impressao</vt:lpstr>
      <vt:lpstr>'Custo Unitário'!Titulos_de_impressao</vt:lpstr>
      <vt:lpstr>'Memória de Cálculo'!Titulos_de_impressao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POSITIVO</cp:lastModifiedBy>
  <cp:revision>0</cp:revision>
  <cp:lastPrinted>2023-12-06T17:54:34Z</cp:lastPrinted>
  <dcterms:created xsi:type="dcterms:W3CDTF">2023-11-08T18:15:17Z</dcterms:created>
  <dcterms:modified xsi:type="dcterms:W3CDTF">2023-12-14T12:03:36Z</dcterms:modified>
</cp:coreProperties>
</file>