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ários\POSITIVO\Documents\EDITAIS PP - 2025\CONCORRENCIA\EDITAL 009-2025-CE REFORMA - ESCOLA IKON BIJATPU-ASS\GEO OBRAS\"/>
    </mc:Choice>
  </mc:AlternateContent>
  <xr:revisionPtr revIDLastSave="0" documentId="8_{FC5051CE-2B2B-46A3-8896-B85347EB0CDE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RESUMO" sheetId="34" r:id="rId1"/>
    <sheet name="SINTÉTICO" sheetId="35" r:id="rId2"/>
    <sheet name="ANALÍTICO" sheetId="36" r:id="rId3"/>
    <sheet name="CURVA ABC - INSUMOS" sheetId="37" r:id="rId4"/>
    <sheet name="ENCARGOS SOCIAIS - HORISTAS" sheetId="32" r:id="rId5"/>
    <sheet name="CRONOGRAMA FÍSICO FINANCEIRO" sheetId="38" r:id="rId6"/>
    <sheet name="COMPOSIÇÃO DO BDI" sheetId="6" r:id="rId7"/>
  </sheets>
  <externalReferences>
    <externalReference r:id="rId8"/>
    <externalReference r:id="rId9"/>
    <externalReference r:id="rId10"/>
  </externalReferences>
  <definedNames>
    <definedName name="_xlnm.Print_Area" localSheetId="6">'COMPOSIÇÃO DO BDI'!$A$1:$G$46</definedName>
    <definedName name="_xlnm.Print_Area" localSheetId="5">'CRONOGRAMA FÍSICO FINANCEIRO'!$A$1:$I$39</definedName>
    <definedName name="_xlnm.Print_Area" localSheetId="3">'CURVA ABC - INSUMOS'!$A$1:$O$490</definedName>
    <definedName name="JR_PAGE_ANCHOR_0_1" localSheetId="6">'[1]ORÇAMENTO SINTETÍCO'!#REF!</definedName>
    <definedName name="JR_PAGE_ANCHOR_0_1" localSheetId="4">'[2]ORÇAMENTO ANALÍTICO '!#REF!</definedName>
    <definedName name="JR_PAGE_ANCHOR_0_1">'[3]ORÇAMENTO ANALÍTICO '!#REF!</definedName>
    <definedName name="_xlnm.Print_Titles" localSheetId="2">ANALÍTICO!$1:$6</definedName>
    <definedName name="_xlnm.Print_Titles" localSheetId="3">'CURVA ABC - INSUMOS'!$1:$6</definedName>
    <definedName name="_xlnm.Print_Titles" localSheetId="1">SINTÉTICO!$1:$6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8" l="1"/>
  <c r="N4" i="37"/>
  <c r="I4" i="36"/>
  <c r="J4" i="34"/>
  <c r="I4" i="35"/>
  <c r="H243" i="35"/>
  <c r="I243" i="35" s="1"/>
  <c r="J243" i="35" s="1"/>
  <c r="H242" i="35"/>
  <c r="I242" i="35" s="1"/>
  <c r="J242" i="35" s="1"/>
  <c r="H241" i="35"/>
  <c r="I241" i="35" s="1"/>
  <c r="J241" i="35" s="1"/>
  <c r="H240" i="35"/>
  <c r="I240" i="35" s="1"/>
  <c r="J240" i="35" s="1"/>
  <c r="H239" i="35"/>
  <c r="I239" i="35" s="1"/>
  <c r="J239" i="35" s="1"/>
  <c r="H238" i="35"/>
  <c r="I238" i="35" s="1"/>
  <c r="J238" i="35" s="1"/>
  <c r="H237" i="35"/>
  <c r="I237" i="35" s="1"/>
  <c r="J237" i="35" s="1"/>
  <c r="H236" i="35"/>
  <c r="I236" i="35" s="1"/>
  <c r="J236" i="35" s="1"/>
  <c r="H235" i="35"/>
  <c r="I235" i="35" s="1"/>
  <c r="J235" i="35" s="1"/>
  <c r="J234" i="35"/>
  <c r="H233" i="35"/>
  <c r="I233" i="35" s="1"/>
  <c r="J233" i="35" s="1"/>
  <c r="H232" i="35"/>
  <c r="I232" i="35" s="1"/>
  <c r="J232" i="35" s="1"/>
  <c r="H231" i="35"/>
  <c r="I231" i="35" s="1"/>
  <c r="J231" i="35" s="1"/>
  <c r="H230" i="35"/>
  <c r="I230" i="35" s="1"/>
  <c r="J230" i="35" s="1"/>
  <c r="H229" i="35"/>
  <c r="I229" i="35" s="1"/>
  <c r="J229" i="35" s="1"/>
  <c r="H228" i="35"/>
  <c r="I228" i="35" s="1"/>
  <c r="J228" i="35" s="1"/>
  <c r="J227" i="35"/>
  <c r="H226" i="35"/>
  <c r="I226" i="35" s="1"/>
  <c r="J226" i="35" s="1"/>
  <c r="H225" i="35"/>
  <c r="I225" i="35" s="1"/>
  <c r="J225" i="35" s="1"/>
  <c r="H224" i="35"/>
  <c r="I224" i="35" s="1"/>
  <c r="J224" i="35" s="1"/>
  <c r="J223" i="35"/>
  <c r="H222" i="35"/>
  <c r="I222" i="35" s="1"/>
  <c r="J222" i="35" s="1"/>
  <c r="J221" i="35"/>
  <c r="H220" i="35"/>
  <c r="I220" i="35" s="1"/>
  <c r="J220" i="35" s="1"/>
  <c r="H219" i="35"/>
  <c r="I219" i="35" s="1"/>
  <c r="J219" i="35" s="1"/>
  <c r="H218" i="35"/>
  <c r="I218" i="35" s="1"/>
  <c r="J218" i="35" s="1"/>
  <c r="H217" i="35"/>
  <c r="I217" i="35" s="1"/>
  <c r="J217" i="35" s="1"/>
  <c r="H216" i="35"/>
  <c r="I216" i="35" s="1"/>
  <c r="J216" i="35" s="1"/>
  <c r="J215" i="35"/>
  <c r="H214" i="35"/>
  <c r="I214" i="35" s="1"/>
  <c r="J214" i="35" s="1"/>
  <c r="H213" i="35"/>
  <c r="I213" i="35" s="1"/>
  <c r="J213" i="35" s="1"/>
  <c r="H212" i="35"/>
  <c r="I212" i="35" s="1"/>
  <c r="J212" i="35" s="1"/>
  <c r="H211" i="35"/>
  <c r="I211" i="35" s="1"/>
  <c r="J211" i="35" s="1"/>
  <c r="J210" i="35"/>
  <c r="H209" i="35"/>
  <c r="I209" i="35" s="1"/>
  <c r="J209" i="35" s="1"/>
  <c r="H208" i="35"/>
  <c r="I208" i="35" s="1"/>
  <c r="J208" i="35" s="1"/>
  <c r="H207" i="35"/>
  <c r="I207" i="35" s="1"/>
  <c r="J207" i="35" s="1"/>
  <c r="J206" i="35"/>
  <c r="H205" i="35"/>
  <c r="I205" i="35" s="1"/>
  <c r="J205" i="35" s="1"/>
  <c r="H204" i="35"/>
  <c r="I204" i="35" s="1"/>
  <c r="J204" i="35" s="1"/>
  <c r="J203" i="35"/>
  <c r="J202" i="35"/>
  <c r="H201" i="35"/>
  <c r="I201" i="35" s="1"/>
  <c r="J201" i="35" s="1"/>
  <c r="H200" i="35"/>
  <c r="I200" i="35" s="1"/>
  <c r="J200" i="35" s="1"/>
  <c r="H199" i="35"/>
  <c r="I199" i="35" s="1"/>
  <c r="J199" i="35" s="1"/>
  <c r="I198" i="35"/>
  <c r="J198" i="35" s="1"/>
  <c r="H198" i="35"/>
  <c r="H197" i="35"/>
  <c r="I197" i="35" s="1"/>
  <c r="J197" i="35" s="1"/>
  <c r="H196" i="35"/>
  <c r="I196" i="35" s="1"/>
  <c r="J196" i="35" s="1"/>
  <c r="H195" i="35"/>
  <c r="I195" i="35" s="1"/>
  <c r="J195" i="35" s="1"/>
  <c r="H194" i="35"/>
  <c r="I194" i="35" s="1"/>
  <c r="J194" i="35" s="1"/>
  <c r="H193" i="35"/>
  <c r="I193" i="35" s="1"/>
  <c r="J193" i="35" s="1"/>
  <c r="H192" i="35"/>
  <c r="I192" i="35" s="1"/>
  <c r="J192" i="35" s="1"/>
  <c r="I191" i="35"/>
  <c r="J191" i="35" s="1"/>
  <c r="H191" i="35"/>
  <c r="H190" i="35"/>
  <c r="I190" i="35" s="1"/>
  <c r="J190" i="35" s="1"/>
  <c r="I189" i="35"/>
  <c r="J189" i="35" s="1"/>
  <c r="H189" i="35"/>
  <c r="H188" i="35"/>
  <c r="I188" i="35" s="1"/>
  <c r="J188" i="35" s="1"/>
  <c r="H187" i="35"/>
  <c r="I187" i="35" s="1"/>
  <c r="J187" i="35" s="1"/>
  <c r="H186" i="35"/>
  <c r="I186" i="35" s="1"/>
  <c r="J186" i="35" s="1"/>
  <c r="H185" i="35"/>
  <c r="I185" i="35" s="1"/>
  <c r="J185" i="35" s="1"/>
  <c r="H184" i="35"/>
  <c r="I184" i="35" s="1"/>
  <c r="J184" i="35" s="1"/>
  <c r="H183" i="35"/>
  <c r="I183" i="35" s="1"/>
  <c r="J183" i="35" s="1"/>
  <c r="J182" i="35"/>
  <c r="H181" i="35"/>
  <c r="I181" i="35" s="1"/>
  <c r="J181" i="35" s="1"/>
  <c r="H180" i="35"/>
  <c r="I180" i="35" s="1"/>
  <c r="J180" i="35" s="1"/>
  <c r="J179" i="35"/>
  <c r="H178" i="35"/>
  <c r="I178" i="35" s="1"/>
  <c r="J178" i="35" s="1"/>
  <c r="H177" i="35"/>
  <c r="I177" i="35" s="1"/>
  <c r="J177" i="35" s="1"/>
  <c r="H176" i="35"/>
  <c r="I176" i="35" s="1"/>
  <c r="J176" i="35" s="1"/>
  <c r="H175" i="35"/>
  <c r="I175" i="35" s="1"/>
  <c r="J175" i="35" s="1"/>
  <c r="H174" i="35"/>
  <c r="I174" i="35" s="1"/>
  <c r="J174" i="35" s="1"/>
  <c r="H173" i="35"/>
  <c r="I173" i="35" s="1"/>
  <c r="J173" i="35" s="1"/>
  <c r="H172" i="35"/>
  <c r="I172" i="35" s="1"/>
  <c r="J172" i="35" s="1"/>
  <c r="H171" i="35"/>
  <c r="I171" i="35" s="1"/>
  <c r="J171" i="35" s="1"/>
  <c r="H170" i="35"/>
  <c r="I170" i="35" s="1"/>
  <c r="J170" i="35" s="1"/>
  <c r="H169" i="35"/>
  <c r="I169" i="35" s="1"/>
  <c r="J169" i="35" s="1"/>
  <c r="H168" i="35"/>
  <c r="I168" i="35" s="1"/>
  <c r="J168" i="35" s="1"/>
  <c r="H167" i="35"/>
  <c r="I167" i="35" s="1"/>
  <c r="J167" i="35" s="1"/>
  <c r="H166" i="35"/>
  <c r="I166" i="35" s="1"/>
  <c r="J166" i="35" s="1"/>
  <c r="H165" i="35"/>
  <c r="I165" i="35" s="1"/>
  <c r="J165" i="35" s="1"/>
  <c r="H164" i="35"/>
  <c r="I164" i="35" s="1"/>
  <c r="J164" i="35" s="1"/>
  <c r="H163" i="35"/>
  <c r="I163" i="35" s="1"/>
  <c r="J163" i="35" s="1"/>
  <c r="H162" i="35"/>
  <c r="I162" i="35" s="1"/>
  <c r="J162" i="35" s="1"/>
  <c r="I161" i="35"/>
  <c r="J161" i="35" s="1"/>
  <c r="H161" i="35"/>
  <c r="H160" i="35"/>
  <c r="I160" i="35" s="1"/>
  <c r="J160" i="35" s="1"/>
  <c r="H159" i="35"/>
  <c r="I159" i="35" s="1"/>
  <c r="J159" i="35" s="1"/>
  <c r="H158" i="35"/>
  <c r="I158" i="35" s="1"/>
  <c r="J158" i="35" s="1"/>
  <c r="H157" i="35"/>
  <c r="I157" i="35" s="1"/>
  <c r="J157" i="35" s="1"/>
  <c r="H156" i="35"/>
  <c r="I156" i="35" s="1"/>
  <c r="J156" i="35" s="1"/>
  <c r="H155" i="35"/>
  <c r="I155" i="35" s="1"/>
  <c r="J155" i="35" s="1"/>
  <c r="H154" i="35"/>
  <c r="I154" i="35" s="1"/>
  <c r="J154" i="35" s="1"/>
  <c r="H153" i="35"/>
  <c r="I153" i="35" s="1"/>
  <c r="J153" i="35" s="1"/>
  <c r="H152" i="35"/>
  <c r="I152" i="35" s="1"/>
  <c r="J152" i="35" s="1"/>
  <c r="I151" i="35"/>
  <c r="J151" i="35" s="1"/>
  <c r="H151" i="35"/>
  <c r="H150" i="35"/>
  <c r="I150" i="35" s="1"/>
  <c r="J150" i="35" s="1"/>
  <c r="H149" i="35"/>
  <c r="I149" i="35" s="1"/>
  <c r="J149" i="35" s="1"/>
  <c r="H148" i="35"/>
  <c r="I148" i="35" s="1"/>
  <c r="J148" i="35" s="1"/>
  <c r="J147" i="35"/>
  <c r="H146" i="35"/>
  <c r="I146" i="35" s="1"/>
  <c r="J146" i="35" s="1"/>
  <c r="H145" i="35"/>
  <c r="I145" i="35" s="1"/>
  <c r="J145" i="35" s="1"/>
  <c r="I144" i="35"/>
  <c r="J144" i="35" s="1"/>
  <c r="H144" i="35"/>
  <c r="H143" i="35"/>
  <c r="I143" i="35" s="1"/>
  <c r="J143" i="35" s="1"/>
  <c r="H142" i="35"/>
  <c r="I142" i="35" s="1"/>
  <c r="J142" i="35" s="1"/>
  <c r="H141" i="35"/>
  <c r="I141" i="35" s="1"/>
  <c r="J141" i="35" s="1"/>
  <c r="H140" i="35"/>
  <c r="I140" i="35" s="1"/>
  <c r="J140" i="35" s="1"/>
  <c r="H139" i="35"/>
  <c r="I139" i="35" s="1"/>
  <c r="J139" i="35" s="1"/>
  <c r="H138" i="35"/>
  <c r="I138" i="35" s="1"/>
  <c r="J138" i="35" s="1"/>
  <c r="H137" i="35"/>
  <c r="I137" i="35" s="1"/>
  <c r="J137" i="35" s="1"/>
  <c r="H136" i="35"/>
  <c r="I136" i="35" s="1"/>
  <c r="J136" i="35" s="1"/>
  <c r="H135" i="35"/>
  <c r="I135" i="35" s="1"/>
  <c r="J135" i="35" s="1"/>
  <c r="H134" i="35"/>
  <c r="I134" i="35" s="1"/>
  <c r="J134" i="35" s="1"/>
  <c r="H133" i="35"/>
  <c r="I133" i="35" s="1"/>
  <c r="J133" i="35" s="1"/>
  <c r="H132" i="35"/>
  <c r="I132" i="35" s="1"/>
  <c r="J132" i="35" s="1"/>
  <c r="H131" i="35"/>
  <c r="I131" i="35" s="1"/>
  <c r="J131" i="35" s="1"/>
  <c r="H130" i="35"/>
  <c r="I130" i="35" s="1"/>
  <c r="J130" i="35" s="1"/>
  <c r="I129" i="35"/>
  <c r="J129" i="35" s="1"/>
  <c r="H129" i="35"/>
  <c r="H128" i="35"/>
  <c r="I128" i="35" s="1"/>
  <c r="J128" i="35" s="1"/>
  <c r="H127" i="35"/>
  <c r="I127" i="35" s="1"/>
  <c r="J127" i="35" s="1"/>
  <c r="I126" i="35"/>
  <c r="J126" i="35" s="1"/>
  <c r="H126" i="35"/>
  <c r="H125" i="35"/>
  <c r="I125" i="35" s="1"/>
  <c r="J125" i="35" s="1"/>
  <c r="H124" i="35"/>
  <c r="I124" i="35" s="1"/>
  <c r="J124" i="35" s="1"/>
  <c r="I123" i="35"/>
  <c r="J123" i="35" s="1"/>
  <c r="H123" i="35"/>
  <c r="H122" i="35"/>
  <c r="I122" i="35" s="1"/>
  <c r="J122" i="35" s="1"/>
  <c r="H121" i="35"/>
  <c r="I121" i="35" s="1"/>
  <c r="J121" i="35" s="1"/>
  <c r="H120" i="35"/>
  <c r="I120" i="35" s="1"/>
  <c r="J120" i="35" s="1"/>
  <c r="H119" i="35"/>
  <c r="I119" i="35" s="1"/>
  <c r="J119" i="35" s="1"/>
  <c r="H118" i="35"/>
  <c r="I118" i="35" s="1"/>
  <c r="J118" i="35" s="1"/>
  <c r="H117" i="35"/>
  <c r="I117" i="35" s="1"/>
  <c r="J117" i="35" s="1"/>
  <c r="H116" i="35"/>
  <c r="I116" i="35" s="1"/>
  <c r="J116" i="35" s="1"/>
  <c r="H115" i="35"/>
  <c r="I115" i="35" s="1"/>
  <c r="J115" i="35" s="1"/>
  <c r="H114" i="35"/>
  <c r="I114" i="35" s="1"/>
  <c r="J114" i="35" s="1"/>
  <c r="J113" i="35"/>
  <c r="H112" i="35"/>
  <c r="I112" i="35" s="1"/>
  <c r="J112" i="35" s="1"/>
  <c r="H111" i="35"/>
  <c r="I111" i="35" s="1"/>
  <c r="J111" i="35" s="1"/>
  <c r="I110" i="35"/>
  <c r="J110" i="35" s="1"/>
  <c r="H110" i="35"/>
  <c r="H109" i="35"/>
  <c r="I109" i="35" s="1"/>
  <c r="J109" i="35" s="1"/>
  <c r="H108" i="35"/>
  <c r="I108" i="35" s="1"/>
  <c r="J108" i="35" s="1"/>
  <c r="H107" i="35"/>
  <c r="I107" i="35" s="1"/>
  <c r="J107" i="35" s="1"/>
  <c r="H106" i="35"/>
  <c r="I106" i="35" s="1"/>
  <c r="J106" i="35" s="1"/>
  <c r="J105" i="35"/>
  <c r="I104" i="35"/>
  <c r="J104" i="35" s="1"/>
  <c r="H104" i="35"/>
  <c r="J103" i="35"/>
  <c r="H102" i="35"/>
  <c r="I102" i="35" s="1"/>
  <c r="J102" i="35" s="1"/>
  <c r="H101" i="35"/>
  <c r="I101" i="35" s="1"/>
  <c r="J101" i="35" s="1"/>
  <c r="H100" i="35"/>
  <c r="I100" i="35" s="1"/>
  <c r="J100" i="35" s="1"/>
  <c r="H99" i="35"/>
  <c r="I99" i="35" s="1"/>
  <c r="J99" i="35" s="1"/>
  <c r="I98" i="35"/>
  <c r="J98" i="35" s="1"/>
  <c r="H98" i="35"/>
  <c r="H97" i="35"/>
  <c r="I97" i="35" s="1"/>
  <c r="J97" i="35" s="1"/>
  <c r="H96" i="35"/>
  <c r="I96" i="35" s="1"/>
  <c r="J96" i="35" s="1"/>
  <c r="H95" i="35"/>
  <c r="I95" i="35" s="1"/>
  <c r="J95" i="35" s="1"/>
  <c r="H94" i="35"/>
  <c r="I94" i="35" s="1"/>
  <c r="J94" i="35" s="1"/>
  <c r="J93" i="35"/>
  <c r="J92" i="35"/>
  <c r="H91" i="35"/>
  <c r="I91" i="35" s="1"/>
  <c r="J91" i="35" s="1"/>
  <c r="I90" i="35"/>
  <c r="J90" i="35" s="1"/>
  <c r="H90" i="35"/>
  <c r="H89" i="35"/>
  <c r="I89" i="35" s="1"/>
  <c r="J89" i="35" s="1"/>
  <c r="H88" i="35"/>
  <c r="I88" i="35" s="1"/>
  <c r="J88" i="35" s="1"/>
  <c r="H87" i="35"/>
  <c r="I87" i="35" s="1"/>
  <c r="J87" i="35" s="1"/>
  <c r="H86" i="35"/>
  <c r="I86" i="35" s="1"/>
  <c r="J86" i="35" s="1"/>
  <c r="H85" i="35"/>
  <c r="I85" i="35" s="1"/>
  <c r="J85" i="35" s="1"/>
  <c r="H84" i="35"/>
  <c r="I84" i="35" s="1"/>
  <c r="J84" i="35" s="1"/>
  <c r="I83" i="35"/>
  <c r="J83" i="35" s="1"/>
  <c r="H83" i="35"/>
  <c r="H82" i="35"/>
  <c r="I82" i="35" s="1"/>
  <c r="J82" i="35" s="1"/>
  <c r="H81" i="35"/>
  <c r="I81" i="35" s="1"/>
  <c r="J81" i="35" s="1"/>
  <c r="J80" i="35"/>
  <c r="H79" i="35"/>
  <c r="I79" i="35" s="1"/>
  <c r="J79" i="35" s="1"/>
  <c r="H78" i="35"/>
  <c r="I78" i="35" s="1"/>
  <c r="J78" i="35" s="1"/>
  <c r="H77" i="35"/>
  <c r="I77" i="35" s="1"/>
  <c r="J77" i="35" s="1"/>
  <c r="J76" i="35"/>
  <c r="H75" i="35"/>
  <c r="I75" i="35" s="1"/>
  <c r="J75" i="35" s="1"/>
  <c r="H74" i="35"/>
  <c r="I74" i="35" s="1"/>
  <c r="J74" i="35" s="1"/>
  <c r="H73" i="35"/>
  <c r="I73" i="35" s="1"/>
  <c r="J73" i="35" s="1"/>
  <c r="H72" i="35"/>
  <c r="I72" i="35" s="1"/>
  <c r="J72" i="35" s="1"/>
  <c r="H71" i="35"/>
  <c r="I71" i="35" s="1"/>
  <c r="J71" i="35" s="1"/>
  <c r="J70" i="35"/>
  <c r="H69" i="35"/>
  <c r="I69" i="35" s="1"/>
  <c r="J69" i="35" s="1"/>
  <c r="H68" i="35"/>
  <c r="I68" i="35" s="1"/>
  <c r="J68" i="35" s="1"/>
  <c r="H67" i="35"/>
  <c r="I67" i="35" s="1"/>
  <c r="J67" i="35" s="1"/>
  <c r="H66" i="35"/>
  <c r="I66" i="35" s="1"/>
  <c r="J66" i="35" s="1"/>
  <c r="H65" i="35"/>
  <c r="I65" i="35" s="1"/>
  <c r="J65" i="35" s="1"/>
  <c r="H64" i="35"/>
  <c r="I64" i="35" s="1"/>
  <c r="J64" i="35" s="1"/>
  <c r="J63" i="35"/>
  <c r="J62" i="35"/>
  <c r="J61" i="35"/>
  <c r="H60" i="35"/>
  <c r="I60" i="35" s="1"/>
  <c r="J60" i="35" s="1"/>
  <c r="H59" i="35"/>
  <c r="I59" i="35" s="1"/>
  <c r="J59" i="35" s="1"/>
  <c r="H58" i="35"/>
  <c r="I58" i="35" s="1"/>
  <c r="J58" i="35" s="1"/>
  <c r="H57" i="35"/>
  <c r="I57" i="35" s="1"/>
  <c r="J57" i="35" s="1"/>
  <c r="I56" i="35"/>
  <c r="J56" i="35" s="1"/>
  <c r="H56" i="35"/>
  <c r="J55" i="35"/>
  <c r="H54" i="35"/>
  <c r="I54" i="35" s="1"/>
  <c r="J54" i="35" s="1"/>
  <c r="H53" i="35"/>
  <c r="I53" i="35" s="1"/>
  <c r="J53" i="35" s="1"/>
  <c r="H52" i="35"/>
  <c r="I52" i="35" s="1"/>
  <c r="J52" i="35" s="1"/>
  <c r="H51" i="35"/>
  <c r="I51" i="35" s="1"/>
  <c r="J51" i="35" s="1"/>
  <c r="J50" i="35"/>
  <c r="H49" i="35"/>
  <c r="I49" i="35" s="1"/>
  <c r="J49" i="35" s="1"/>
  <c r="H48" i="35"/>
  <c r="I48" i="35" s="1"/>
  <c r="J48" i="35" s="1"/>
  <c r="H47" i="35"/>
  <c r="I47" i="35" s="1"/>
  <c r="J47" i="35" s="1"/>
  <c r="J46" i="35"/>
  <c r="H45" i="35"/>
  <c r="I45" i="35" s="1"/>
  <c r="J45" i="35" s="1"/>
  <c r="J44" i="35"/>
  <c r="H43" i="35"/>
  <c r="I43" i="35" s="1"/>
  <c r="J43" i="35" s="1"/>
  <c r="J42" i="35"/>
  <c r="H41" i="35"/>
  <c r="I41" i="35" s="1"/>
  <c r="J41" i="35" s="1"/>
  <c r="I40" i="35"/>
  <c r="J40" i="35" s="1"/>
  <c r="H40" i="35"/>
  <c r="J39" i="35"/>
  <c r="J38" i="35"/>
  <c r="H37" i="35"/>
  <c r="I37" i="35" s="1"/>
  <c r="J37" i="35" s="1"/>
  <c r="H36" i="35"/>
  <c r="I36" i="35" s="1"/>
  <c r="J36" i="35" s="1"/>
  <c r="J35" i="35"/>
  <c r="H34" i="35"/>
  <c r="I34" i="35" s="1"/>
  <c r="J34" i="35" s="1"/>
  <c r="H33" i="35"/>
  <c r="I33" i="35" s="1"/>
  <c r="J33" i="35" s="1"/>
  <c r="J32" i="35"/>
  <c r="J31" i="35"/>
  <c r="H30" i="35"/>
  <c r="I30" i="35" s="1"/>
  <c r="J30" i="35" s="1"/>
  <c r="H29" i="35"/>
  <c r="I29" i="35" s="1"/>
  <c r="J29" i="35" s="1"/>
  <c r="H28" i="35"/>
  <c r="I28" i="35" s="1"/>
  <c r="J28" i="35" s="1"/>
  <c r="J27" i="35"/>
  <c r="H26" i="35"/>
  <c r="I26" i="35" s="1"/>
  <c r="J26" i="35" s="1"/>
  <c r="H25" i="35"/>
  <c r="I25" i="35" s="1"/>
  <c r="J25" i="35" s="1"/>
  <c r="H24" i="35"/>
  <c r="I24" i="35" s="1"/>
  <c r="J24" i="35" s="1"/>
  <c r="H23" i="35"/>
  <c r="I23" i="35" s="1"/>
  <c r="J23" i="35" s="1"/>
  <c r="H22" i="35"/>
  <c r="I22" i="35" s="1"/>
  <c r="J22" i="35" s="1"/>
  <c r="H21" i="35"/>
  <c r="I21" i="35" s="1"/>
  <c r="J21" i="35" s="1"/>
  <c r="H20" i="35"/>
  <c r="I20" i="35" s="1"/>
  <c r="J20" i="35" s="1"/>
  <c r="H19" i="35"/>
  <c r="I19" i="35" s="1"/>
  <c r="J19" i="35" s="1"/>
  <c r="H18" i="35"/>
  <c r="I18" i="35" s="1"/>
  <c r="J18" i="35" s="1"/>
  <c r="H17" i="35"/>
  <c r="I17" i="35" s="1"/>
  <c r="J17" i="35" s="1"/>
  <c r="H16" i="35"/>
  <c r="I16" i="35" s="1"/>
  <c r="J16" i="35" s="1"/>
  <c r="J15" i="35"/>
  <c r="H14" i="35"/>
  <c r="I14" i="35" s="1"/>
  <c r="J14" i="35" s="1"/>
  <c r="H13" i="35"/>
  <c r="I13" i="35" s="1"/>
  <c r="J13" i="35" s="1"/>
  <c r="H12" i="35"/>
  <c r="I12" i="35" s="1"/>
  <c r="J12" i="35" s="1"/>
  <c r="H11" i="35"/>
  <c r="I11" i="35" s="1"/>
  <c r="J11" i="35" s="1"/>
  <c r="H10" i="35"/>
  <c r="I10" i="35" s="1"/>
  <c r="J10" i="35" s="1"/>
  <c r="H9" i="35"/>
  <c r="I9" i="35" s="1"/>
  <c r="J9" i="35" s="1"/>
  <c r="J8" i="35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J37" i="32"/>
  <c r="I37" i="32"/>
  <c r="J31" i="32"/>
  <c r="I31" i="32"/>
  <c r="J20" i="32"/>
  <c r="I20" i="32"/>
  <c r="J10" i="32"/>
  <c r="J40" i="32" s="1"/>
  <c r="I10" i="32"/>
  <c r="I40" i="32" s="1"/>
  <c r="D28" i="6" l="1"/>
  <c r="D21" i="6"/>
  <c r="D30" i="6" l="1"/>
</calcChain>
</file>

<file path=xl/sharedStrings.xml><?xml version="1.0" encoding="utf-8"?>
<sst xmlns="http://schemas.openxmlformats.org/spreadsheetml/2006/main" count="17312" uniqueCount="3481">
  <si>
    <t>Item</t>
  </si>
  <si>
    <t>Descrição</t>
  </si>
  <si>
    <t>Total</t>
  </si>
  <si>
    <t>Peso (%)</t>
  </si>
  <si>
    <t xml:space="preserve"> 1 </t>
  </si>
  <si>
    <t>SERVIÇOS PRELIMINARES</t>
  </si>
  <si>
    <t xml:space="preserve"> 2 </t>
  </si>
  <si>
    <t>DEMOLIÇÕES E RETIRADAS</t>
  </si>
  <si>
    <t xml:space="preserve"> 3 </t>
  </si>
  <si>
    <t>MOVIMENTAÇÃO DE TERRA</t>
  </si>
  <si>
    <t xml:space="preserve"> 4 </t>
  </si>
  <si>
    <t>FUNDAÇÕES</t>
  </si>
  <si>
    <t xml:space="preserve"> 5 </t>
  </si>
  <si>
    <t>SUPERESTRUTURA</t>
  </si>
  <si>
    <t xml:space="preserve"> 6 </t>
  </si>
  <si>
    <t>IMPERMEABILIZAÇÃO</t>
  </si>
  <si>
    <t xml:space="preserve"> 7 </t>
  </si>
  <si>
    <t>PAREDES E PAINÉIS</t>
  </si>
  <si>
    <t xml:space="preserve"> 8 </t>
  </si>
  <si>
    <t>REVESTIMENTO</t>
  </si>
  <si>
    <t xml:space="preserve"> 9 </t>
  </si>
  <si>
    <t>PISOS</t>
  </si>
  <si>
    <t xml:space="preserve"> 10 </t>
  </si>
  <si>
    <t>INSTALAÇÃO ELÉTRICA / LÓGICA</t>
  </si>
  <si>
    <t xml:space="preserve"> 11 </t>
  </si>
  <si>
    <t>INSTALAÇÕE DE HIDRÁULICA</t>
  </si>
  <si>
    <t xml:space="preserve"> 12 </t>
  </si>
  <si>
    <t>INSTALAÇÕES DE ESGOTO</t>
  </si>
  <si>
    <t xml:space="preserve"> 13 </t>
  </si>
  <si>
    <t>INSTALAÇÕES DE CLIMATIZAÇÃO</t>
  </si>
  <si>
    <t xml:space="preserve"> 14 </t>
  </si>
  <si>
    <t>LOUÇAS E METAIS</t>
  </si>
  <si>
    <t xml:space="preserve"> 15 </t>
  </si>
  <si>
    <t>ESQUADRIAS</t>
  </si>
  <si>
    <t xml:space="preserve"> 16 </t>
  </si>
  <si>
    <t>PINTURAS</t>
  </si>
  <si>
    <t xml:space="preserve"> 17 </t>
  </si>
  <si>
    <t>FORRO</t>
  </si>
  <si>
    <t xml:space="preserve"> 18 </t>
  </si>
  <si>
    <t>COBERTURA</t>
  </si>
  <si>
    <t xml:space="preserve"> 19 </t>
  </si>
  <si>
    <t>COMBATE A INCENDIO</t>
  </si>
  <si>
    <t xml:space="preserve"> 20 </t>
  </si>
  <si>
    <t>DIVERSOS</t>
  </si>
  <si>
    <t>Total sem BDI</t>
  </si>
  <si>
    <t>Total do BDI</t>
  </si>
  <si>
    <t>Total Geral</t>
  </si>
  <si>
    <r>
      <rPr>
        <b/>
        <sz val="11"/>
        <rFont val="Arial"/>
        <family val="2"/>
      </rPr>
      <t xml:space="preserve">PROPRIETÁRIO: </t>
    </r>
    <r>
      <rPr>
        <sz val="11"/>
        <rFont val="Arial"/>
        <family val="2"/>
      </rPr>
      <t>MUNICÍPIO DE ITAITUBA</t>
    </r>
  </si>
  <si>
    <t>VALOR DA OBRA:</t>
  </si>
  <si>
    <t>RESUMO</t>
  </si>
  <si>
    <r>
      <rPr>
        <b/>
        <sz val="11"/>
        <rFont val="Arial"/>
        <family val="2"/>
      </rPr>
      <t xml:space="preserve">LOCAL DA OBRA: </t>
    </r>
    <r>
      <rPr>
        <sz val="11"/>
        <rFont val="Arial"/>
        <family val="2"/>
      </rPr>
      <t>RUA ANTÔNIO GOMES BILBY COM AVENIDA TRANSAMAZÔNICA BAIRRO JARDIM DAS ARARAS, ALDEIA PRAIA DO MANGUE, ITAITUBA PARÁ</t>
    </r>
  </si>
  <si>
    <t>Código</t>
  </si>
  <si>
    <t>Banco</t>
  </si>
  <si>
    <t>Und</t>
  </si>
  <si>
    <t>Quant.</t>
  </si>
  <si>
    <t>Valor Unit</t>
  </si>
  <si>
    <t>Valor Unit com BDI</t>
  </si>
  <si>
    <t xml:space="preserve"> 1.1 </t>
  </si>
  <si>
    <t xml:space="preserve"> 011171 </t>
  </si>
  <si>
    <t>SEDOP</t>
  </si>
  <si>
    <t>Licenças e taxas da obra (até 500m2)</t>
  </si>
  <si>
    <t>CJ</t>
  </si>
  <si>
    <t xml:space="preserve"> 1.2 </t>
  </si>
  <si>
    <t>Próprio</t>
  </si>
  <si>
    <t>ADMINISTRAÇÃO DE OBRA</t>
  </si>
  <si>
    <t>MES</t>
  </si>
  <si>
    <t xml:space="preserve"> 1.3 </t>
  </si>
  <si>
    <t xml:space="preserve"> 011340 </t>
  </si>
  <si>
    <t>Placa de obra em lona com plotagem de gráfica</t>
  </si>
  <si>
    <t>m²</t>
  </si>
  <si>
    <t xml:space="preserve"> 1.4 </t>
  </si>
  <si>
    <t xml:space="preserve"> 010008 </t>
  </si>
  <si>
    <t>Limpeza do terreno</t>
  </si>
  <si>
    <t xml:space="preserve"> 1.5 </t>
  </si>
  <si>
    <t xml:space="preserve"> 010009 </t>
  </si>
  <si>
    <t>Locação da obra a trena</t>
  </si>
  <si>
    <t xml:space="preserve"> 1.6 </t>
  </si>
  <si>
    <t xml:space="preserve"> 010005 </t>
  </si>
  <si>
    <t>Barracão de madeira/Almoxarifado</t>
  </si>
  <si>
    <t xml:space="preserve"> 2.1 </t>
  </si>
  <si>
    <t xml:space="preserve"> 020024 </t>
  </si>
  <si>
    <t>Retirada de telhas fibrocimento sem aproveitamento</t>
  </si>
  <si>
    <t xml:space="preserve"> 2.2 </t>
  </si>
  <si>
    <t xml:space="preserve"> 020020 </t>
  </si>
  <si>
    <t>Retirada da estrutura em madeira da cobertura</t>
  </si>
  <si>
    <t xml:space="preserve"> 2.3 </t>
  </si>
  <si>
    <t xml:space="preserve"> 020855 </t>
  </si>
  <si>
    <t>Retirada de luminárias</t>
  </si>
  <si>
    <t>UN</t>
  </si>
  <si>
    <t xml:space="preserve"> 2.4 </t>
  </si>
  <si>
    <t xml:space="preserve"> 020021 </t>
  </si>
  <si>
    <t>Retirada de revestimento cerâmico</t>
  </si>
  <si>
    <t xml:space="preserve"> 2.5 </t>
  </si>
  <si>
    <t xml:space="preserve"> 020628 </t>
  </si>
  <si>
    <t>Retirada de piso cimentado</t>
  </si>
  <si>
    <t xml:space="preserve"> 2.6 </t>
  </si>
  <si>
    <t xml:space="preserve"> 020235 </t>
  </si>
  <si>
    <t>Retirada de piso ceramico, inclusive camada regularizadora</t>
  </si>
  <si>
    <t xml:space="preserve"> 2.7 </t>
  </si>
  <si>
    <t xml:space="preserve"> 020014 </t>
  </si>
  <si>
    <t>Retirada de esquadria sem aproveitamento</t>
  </si>
  <si>
    <t xml:space="preserve"> 2.8 </t>
  </si>
  <si>
    <t xml:space="preserve"> 021534 </t>
  </si>
  <si>
    <t>Retirada de forro em PVC, incl. barroteamento</t>
  </si>
  <si>
    <t xml:space="preserve"> 2.9 </t>
  </si>
  <si>
    <t xml:space="preserve"> 020016 </t>
  </si>
  <si>
    <t>Demolição manual de alvenaria de tijolo</t>
  </si>
  <si>
    <t>m³</t>
  </si>
  <si>
    <t xml:space="preserve"> 2.10 </t>
  </si>
  <si>
    <t xml:space="preserve"> 020019 </t>
  </si>
  <si>
    <t>Retirada de reboco ou emboço</t>
  </si>
  <si>
    <t xml:space="preserve"> 3.1 </t>
  </si>
  <si>
    <t xml:space="preserve"> 030010 </t>
  </si>
  <si>
    <t xml:space="preserve"> 3.2 </t>
  </si>
  <si>
    <t xml:space="preserve"> 030254 </t>
  </si>
  <si>
    <t>Reaterro compactado</t>
  </si>
  <si>
    <t xml:space="preserve"> 3.3 </t>
  </si>
  <si>
    <t xml:space="preserve"> 030011 </t>
  </si>
  <si>
    <t>Aterro incluindo carga, descarga, transporte e apiloamento</t>
  </si>
  <si>
    <t xml:space="preserve"> 4.1 </t>
  </si>
  <si>
    <t xml:space="preserve"> 4.1.1 </t>
  </si>
  <si>
    <t xml:space="preserve"> 040257 </t>
  </si>
  <si>
    <t>Lastro de concreto magro c/ seixo</t>
  </si>
  <si>
    <t xml:space="preserve"> 4.1.2 </t>
  </si>
  <si>
    <t xml:space="preserve"> 051172 </t>
  </si>
  <si>
    <t>Concreto armado FCK=25MPA com forma aparente - 1 reaproveitamento</t>
  </si>
  <si>
    <t xml:space="preserve"> 4.2 </t>
  </si>
  <si>
    <t>CONCRETO ARMADO - VIGAS BALDRAMES</t>
  </si>
  <si>
    <t xml:space="preserve"> 4.2.1 </t>
  </si>
  <si>
    <t xml:space="preserve"> 040284 </t>
  </si>
  <si>
    <t xml:space="preserve"> 5.1 </t>
  </si>
  <si>
    <t>CONCRETO ARMADO - PILARES E PERCINTAS</t>
  </si>
  <si>
    <t xml:space="preserve"> 5.1.1 </t>
  </si>
  <si>
    <t>Concreto armado dos pilares (escola e muros) fck = 25MPA c/ forma mad. branca (incl. lançamento e adensamento)</t>
  </si>
  <si>
    <t xml:space="preserve"> 5.1.2 </t>
  </si>
  <si>
    <t>Concreto armado das percintas (escola e muros) fck = 25MPA c/ forma mad. branca (incl. lançamento e adensamento)</t>
  </si>
  <si>
    <t xml:space="preserve"> 5.2 </t>
  </si>
  <si>
    <t>LAJE</t>
  </si>
  <si>
    <t xml:space="preserve"> 5.2.1 </t>
  </si>
  <si>
    <t xml:space="preserve"> 6.1 </t>
  </si>
  <si>
    <t xml:space="preserve"> 080293 </t>
  </si>
  <si>
    <t xml:space="preserve"> 7.1 </t>
  </si>
  <si>
    <t xml:space="preserve"> 7.2 </t>
  </si>
  <si>
    <t xml:space="preserve"> 93183 </t>
  </si>
  <si>
    <t>SINAPI</t>
  </si>
  <si>
    <t>VERGA PRÉ-MOLDADA PARA JANELAS COM MAIS DE 1,5 M DE VÃO.</t>
  </si>
  <si>
    <t>M</t>
  </si>
  <si>
    <t xml:space="preserve"> 7.3 </t>
  </si>
  <si>
    <t xml:space="preserve"> 93184 </t>
  </si>
  <si>
    <t xml:space="preserve"> 8.1 </t>
  </si>
  <si>
    <t xml:space="preserve"> 110143 </t>
  </si>
  <si>
    <t xml:space="preserve"> 8.2 </t>
  </si>
  <si>
    <t xml:space="preserve"> 110763 </t>
  </si>
  <si>
    <t xml:space="preserve"> 8.3 </t>
  </si>
  <si>
    <t xml:space="preserve"> 110762 </t>
  </si>
  <si>
    <t>Emboço com argamassa 1:6:Adit. Plast.</t>
  </si>
  <si>
    <t xml:space="preserve"> 8.4 </t>
  </si>
  <si>
    <t xml:space="preserve"> 110644 </t>
  </si>
  <si>
    <t>Revestimento Cerâmico Padrão Médio</t>
  </si>
  <si>
    <t xml:space="preserve"> 9.1 </t>
  </si>
  <si>
    <t xml:space="preserve"> 130507 </t>
  </si>
  <si>
    <t>Camada impermeabilizadora e=10cm c/ seixo</t>
  </si>
  <si>
    <t xml:space="preserve"> 9.2 </t>
  </si>
  <si>
    <t xml:space="preserve"> 130110 </t>
  </si>
  <si>
    <t>Camada regularizadora no traço 1:4</t>
  </si>
  <si>
    <t xml:space="preserve"> 9.3 </t>
  </si>
  <si>
    <t xml:space="preserve"> 130492 </t>
  </si>
  <si>
    <t>Calçada (incl.alicerce, baldrame e concreto c/ junta seca)</t>
  </si>
  <si>
    <t xml:space="preserve"> 9.4 </t>
  </si>
  <si>
    <t xml:space="preserve"> 130119 </t>
  </si>
  <si>
    <t xml:space="preserve"> 9.5 </t>
  </si>
  <si>
    <t>Lajota ceramica - Antiderrapante PEI, Tipo A - Areas Molhadas (banheiros e cozinha)</t>
  </si>
  <si>
    <t xml:space="preserve"> 10.1 </t>
  </si>
  <si>
    <t xml:space="preserve"> 10.1.1 </t>
  </si>
  <si>
    <t xml:space="preserve"> 170073 </t>
  </si>
  <si>
    <t>Quadro de mediçao bifasico (c/ disjuntor)</t>
  </si>
  <si>
    <t xml:space="preserve"> 10.1.2 </t>
  </si>
  <si>
    <t xml:space="preserve"> 170386 </t>
  </si>
  <si>
    <t xml:space="preserve"> 10.1.3 </t>
  </si>
  <si>
    <t xml:space="preserve"> 170326 </t>
  </si>
  <si>
    <t>Disjuntor 1P - 6 a 32A - PADRÃO DIN</t>
  </si>
  <si>
    <t xml:space="preserve"> 10.1.4 </t>
  </si>
  <si>
    <t xml:space="preserve"> 170362 </t>
  </si>
  <si>
    <t>Disjuntor 2P - 6 a 32A - PADRÃO DIN</t>
  </si>
  <si>
    <t xml:space="preserve"> 93677 </t>
  </si>
  <si>
    <t>DISJUNTOR TETRAPOLAR TIPO DR, CORRENTE NOMINAL DE 40A - FORNECIMENTO E INSTALAÇÃO. AF_04/2016</t>
  </si>
  <si>
    <t xml:space="preserve"> 10.2 </t>
  </si>
  <si>
    <t>ELETRODUTOS E ACESSÓRIOS</t>
  </si>
  <si>
    <t xml:space="preserve"> 10.2.2 </t>
  </si>
  <si>
    <t xml:space="preserve"> 91836 </t>
  </si>
  <si>
    <t>SEINFRA</t>
  </si>
  <si>
    <t xml:space="preserve"> 91941 </t>
  </si>
  <si>
    <t>CAIXA RETANGULAR 4" X 2" BAIXA (0,30 M DO PISO), PVC, INSTALADA EM PAREDE - FORNECIMENTO E INSTALAÇÃO. AF_03/2023</t>
  </si>
  <si>
    <t xml:space="preserve"> 91940 </t>
  </si>
  <si>
    <t>CAIXA RETANGULAR 4" X 2" MÉDIA (1,30 M DO PISO), PVC, INSTALADA EM PAREDE - FORNECIMENTO E INSTALAÇÃO. AF_03/2023</t>
  </si>
  <si>
    <t xml:space="preserve"> 91939 </t>
  </si>
  <si>
    <t>CAIXA RETANGULAR 4" X 2" ALTA (2,00 M DO PISO), PVC, INSTALADA EM PAREDE - FORNECIMENTO E INSTALAÇÃO. AF_03/2023</t>
  </si>
  <si>
    <t>CABOS E FIOS (CONDUTORES)</t>
  </si>
  <si>
    <t xml:space="preserve"> 91935 </t>
  </si>
  <si>
    <t>CABO DE COBRE FLEXÍVEL ISOLADO, 16 MM², ANTI-CHAMA 0,6/1,0 KV, PARA CIRCUITOS TERMINAIS - FORNECIMENTO E INSTALAÇÃO. AF_03/2023</t>
  </si>
  <si>
    <t>ILUMINAÇÃO E TOMADAS</t>
  </si>
  <si>
    <t xml:space="preserve"> 91996 </t>
  </si>
  <si>
    <t>TOMADA MÉDIA DE EMBUTIR (1 MÓDULO), 2P+T 10 A, INCLUINDO SUPORTE E PLACA - FORNECIMENTO E INSTALAÇÃO. AF_03/2023</t>
  </si>
  <si>
    <t xml:space="preserve"> 91953 </t>
  </si>
  <si>
    <t>INTERRUPTOR SIMPLES (1 MÓDULO), 10A/250V, INCLUINDO SUPORTE E PLACA - FORNECIMENTO E INSTALAÇÃO. AF_03/2023</t>
  </si>
  <si>
    <t xml:space="preserve"> 91959 </t>
  </si>
  <si>
    <t>INTERRUPTOR SIMPLES (2 MÓDULOS), 10A/250V, INCLUINDO SUPORTE E PLACA - FORNECIMENTO E INSTALAÇÃO. AF_03/2023</t>
  </si>
  <si>
    <t xml:space="preserve"> 91967 </t>
  </si>
  <si>
    <t>INTERRUPTOR SIMPLES (3 MÓDULOS), 10A/250V, INCLUINDO SUPORTE E PLACA - FORNECIMENTO E INSTALAÇÃO. AF_03/2023</t>
  </si>
  <si>
    <t xml:space="preserve"> 98307 </t>
  </si>
  <si>
    <t>TOMADA DE REDE RJ45 - FORNECIMENTO E INSTALAÇÃO. AF_11/2019</t>
  </si>
  <si>
    <t xml:space="preserve"> 250732 </t>
  </si>
  <si>
    <t>Ventilador de teto</t>
  </si>
  <si>
    <t xml:space="preserve"> C4394 </t>
  </si>
  <si>
    <t>LUMINÁRIA DE EMERGÊNCIA</t>
  </si>
  <si>
    <t xml:space="preserve"> 97589 </t>
  </si>
  <si>
    <t xml:space="preserve"> 11.1 </t>
  </si>
  <si>
    <t xml:space="preserve"> 89402 </t>
  </si>
  <si>
    <t xml:space="preserve"> 11.2 </t>
  </si>
  <si>
    <t xml:space="preserve"> 89448 </t>
  </si>
  <si>
    <t xml:space="preserve"> 11.3 </t>
  </si>
  <si>
    <t xml:space="preserve"> 89449 </t>
  </si>
  <si>
    <t xml:space="preserve"> 11.4 </t>
  </si>
  <si>
    <t xml:space="preserve"> 89450 </t>
  </si>
  <si>
    <t xml:space="preserve"> 11.5 </t>
  </si>
  <si>
    <t xml:space="preserve"> 94703 </t>
  </si>
  <si>
    <t xml:space="preserve"> 11.6 </t>
  </si>
  <si>
    <t xml:space="preserve"> 104009 </t>
  </si>
  <si>
    <t>BUCHA DE REDUÇÃO, CURTA, PVC, SOLDÁVEL, DN 50 X 40 MM, INSTALADO EM RAMAL DE DISTRIBUIÇÃO DE ÁGUA - FORNECIMENTO E INSTALAÇÃO. AF_06/2022</t>
  </si>
  <si>
    <t xml:space="preserve"> 11.7 </t>
  </si>
  <si>
    <t xml:space="preserve"> 103999 </t>
  </si>
  <si>
    <t>BUCHA DE REDUÇÃO, LONGA, PVC, SOLDÁVEL, DN 50 X 25 MM, INSTALADO EM RAMAL DE DISTRIBUIÇÃO DE ÁGUA - FORNECIMENTO E INSTALAÇÃO. AF_06/2022</t>
  </si>
  <si>
    <t xml:space="preserve"> 102623 </t>
  </si>
  <si>
    <t>CAIXA D´ÁGUA EM POLIETILENO, 1000 LITROS (INCLUSOS TUBOS, CONEXÕES E TORNEIRA DE BÓIA) - FORNECIMENTO E INSTALAÇÃO. AF_06/2021</t>
  </si>
  <si>
    <t xml:space="preserve"> 00001194 </t>
  </si>
  <si>
    <t>CAP PVC, SOLDAVEL, 50 MM, PARA AGUA FRIA PREDIAL</t>
  </si>
  <si>
    <t xml:space="preserve"> 94677 </t>
  </si>
  <si>
    <t xml:space="preserve"> 103986 </t>
  </si>
  <si>
    <t>CURVA 90 GRAUS, PVC, SOLDÁVEL, DN 50MM, INSTALADO EM RAMAL DE DISTRIBUIÇÃO DE ÁGUA - FORNECIMENTO E INSTALAÇÃO. AF_06/2022</t>
  </si>
  <si>
    <t xml:space="preserve"> 90373 </t>
  </si>
  <si>
    <t xml:space="preserve"> 89408 </t>
  </si>
  <si>
    <t>JOELHO 90 GRAUS, PVC, SOLDÁVEL, DN 25MM, INSTALADO EM RAMAL DE DISTRIBUIÇÃO DE ÁGUA - FORNECIMENTO E INSTALAÇÃO. AF_06/2022</t>
  </si>
  <si>
    <t xml:space="preserve"> 103984 </t>
  </si>
  <si>
    <t>JOELHO 90 GRAUS, PVC, SOLDÁVEL, DN 50MM, INSTALADO EM RAMAL DE DISTRIBUIÇÃO DE ÁGUA - FORNECIMENTO E INSTALAÇÃO. AF_06/2022</t>
  </si>
  <si>
    <t xml:space="preserve"> 94680 </t>
  </si>
  <si>
    <t xml:space="preserve"> 89381 </t>
  </si>
  <si>
    <t xml:space="preserve"> 103995 </t>
  </si>
  <si>
    <t>LUVA, PVC, SOLDÁVEL, DN 50MM, INSTALADO EM RAMAL DE DISTRIBUIÇÃO DE ÁGUA - FORNECIMENTO E INSTALAÇÃO. AF_06/2022</t>
  </si>
  <si>
    <t xml:space="preserve"> 89987 </t>
  </si>
  <si>
    <t>REGISTRO DE GAVETA BRUTO, LATÃO, ROSCÁVEL, 3/4", COM ACABAMENTO E CANOPLA CROMADOS - FORNECIMENTO E INSTALAÇÃO. AF_08/2021</t>
  </si>
  <si>
    <t xml:space="preserve"> 89985 </t>
  </si>
  <si>
    <t>REGISTRO DE PRESSÃO BRUTO, LATÃO, ROSCÁVEL, 3/4", COM ACABAMENTO E CANOPLA CROMADOS - FORNECIMENTO E INSTALAÇÃO. AF_08/2021</t>
  </si>
  <si>
    <t xml:space="preserve"> 94491 </t>
  </si>
  <si>
    <t xml:space="preserve"> 94493 </t>
  </si>
  <si>
    <t xml:space="preserve"> 104006 </t>
  </si>
  <si>
    <t>TÊ DE REDUÇÃO, PVC, SOLDÁVEL, DN 50MM X 25MM, INSTALADO EM RAMAL DE DISTRIBUIÇÃO DE ÁGUA - FORNECIMENTO E INSTALAÇÃO. AF_06/2022</t>
  </si>
  <si>
    <t xml:space="preserve"> 89617 </t>
  </si>
  <si>
    <t>TE, PVC, SOLDÁVEL, DN 25MM, INSTALADO EM PRUMADA DE ÁGUA - FORNECIMENTO E INSTALAÇÃO. AF_06/2022</t>
  </si>
  <si>
    <t xml:space="preserve"> 89625 </t>
  </si>
  <si>
    <t>TE, PVC, SOLDÁVEL, DN 50MM, INSTALADO EM PRUMADA DE ÁGUA - FORNECIMENTO E INSTALAÇÃO. AF_06/2022</t>
  </si>
  <si>
    <t xml:space="preserve"> 89628 </t>
  </si>
  <si>
    <t>TE, PVC, SOLDÁVEL, DN 60MM, INSTALADO EM PRUMADA DE ÁGUA - FORNECIMENTO E INSTALAÇÃO. AF_06/2022</t>
  </si>
  <si>
    <t xml:space="preserve"> 12.1 </t>
  </si>
  <si>
    <t xml:space="preserve"> 89711 </t>
  </si>
  <si>
    <t>TUBO PVC, SERIE NORMAL, ESGOTO PREDIAL, DN 40 MM, FORNECIDO E INSTALADO EM RAMAL DE DESCARGA OU RAMAL DE ESGOTO SANITÁRIO. AF_08/2022</t>
  </si>
  <si>
    <t xml:space="preserve"> 12.2 </t>
  </si>
  <si>
    <t xml:space="preserve"> 89712 </t>
  </si>
  <si>
    <t>TUBO PVC, SERIE NORMAL, ESGOTO PREDIAL, DN 50 MM, FORNECIDO E INSTALADO EM RAMAL DE DESCARGA OU RAMAL DE ESGOTO SANITÁRIO. AF_08/2022</t>
  </si>
  <si>
    <t xml:space="preserve"> 12.3 </t>
  </si>
  <si>
    <t xml:space="preserve"> 89713 </t>
  </si>
  <si>
    <t>TUBO PVC, SERIE NORMAL, ESGOTO PREDIAL, DN 75 MM, FORNECIDO E INSTALADO EM RAMAL DE DESCARGA OU RAMAL DE ESGOTO SANITÁRIO. AF_08/2022</t>
  </si>
  <si>
    <t xml:space="preserve"> 12.4 </t>
  </si>
  <si>
    <t xml:space="preserve"> 89848 </t>
  </si>
  <si>
    <t>TUBO PVC, SERIE NORMAL, ESGOTO PREDIAL, DN 100 MM, FORNECIDO E INSTALADO EM SUBCOLETOR AÉREO DE ESGOTO SANITÁRIO. AF_08/2022</t>
  </si>
  <si>
    <t xml:space="preserve"> 12.5 </t>
  </si>
  <si>
    <t xml:space="preserve"> 89849 </t>
  </si>
  <si>
    <t>TUBO PVC, SERIE NORMAL, ESGOTO PREDIAL, DN 150 MM, FORNECIDO E INSTALADO EM SUBCOLETOR AÉREO DE ESGOTO SANITÁRIO. AF_08/2022</t>
  </si>
  <si>
    <t xml:space="preserve"> 12.6 </t>
  </si>
  <si>
    <t xml:space="preserve"> 98110 </t>
  </si>
  <si>
    <t xml:space="preserve"> 12.7 </t>
  </si>
  <si>
    <t>CAIXA DE INSPEÇÃO</t>
  </si>
  <si>
    <t xml:space="preserve"> 12.8 </t>
  </si>
  <si>
    <t xml:space="preserve"> 104328 </t>
  </si>
  <si>
    <t>CAIXA SIFONADA, COM GRELHA QUADRADA, PVC, DN 150 X 150 X 50 MM, JUNTA SOLDÁVEL, FORNECIDA E INSTALADA EM RAMAL DE DESCARGA OU EM RAMAL DE ESGOTO SANITÁRIO. AF_08/2022</t>
  </si>
  <si>
    <t xml:space="preserve"> 12.9 </t>
  </si>
  <si>
    <t xml:space="preserve"> 104357 </t>
  </si>
  <si>
    <t>CAP, PVC, SÉRIE NORMAL, ESGOTO PREDIAL, DN 100 MM, JUNTA ELÁSTICA, FORNECIDO E INSTALADO EM SUBCOLETOR AÉREO DE ESGOTO SANITÁRIO. AF_08/2022</t>
  </si>
  <si>
    <t xml:space="preserve"> 12.10 </t>
  </si>
  <si>
    <t xml:space="preserve"> 89728 </t>
  </si>
  <si>
    <t>CURVA CURTA 90 GRAUS, PVC, SERIE NORMAL, ESGOTO PREDIAL, DN 40 MM, JUNTA SOLDÁVEL, FORNECIDO E INSTALADO EM RAMAL DE DESCARGA OU RAMAL DE ESGOTO SANITÁRIO. AF_08/2022</t>
  </si>
  <si>
    <t xml:space="preserve"> 12.11 </t>
  </si>
  <si>
    <t xml:space="preserve"> 89748 </t>
  </si>
  <si>
    <t>CURVA CURTA 90 GRAUS, PVC, SERIE NORMAL, ESGOTO PREDIAL, DN 100 MM, JUNTA ELÁSTICA, FORNECIDO E INSTALADO EM RAMAL DE DESCARGA OU RAMAL DE ESGOTO SANITÁRIO. AF_08/2022</t>
  </si>
  <si>
    <t xml:space="preserve"> 12.12 </t>
  </si>
  <si>
    <t xml:space="preserve"> 12.13 </t>
  </si>
  <si>
    <t xml:space="preserve"> 12.14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</si>
  <si>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</si>
  <si>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</si>
  <si>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12.15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</si>
  <si>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</si>
  <si>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</si>
  <si>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12.16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</si>
  <si>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</si>
  <si>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</si>
  <si>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12.17 </t>
  </si>
  <si>
    <t xml:space="preserve"> 89737 </t>
  </si>
  <si>
    <t>JOELHO 90 GRAUS, PVC, SERIE NORMAL, ESGOTO PREDIAL, DN 75 MM, JUNTA ELÁSTICA, FORNECIDO E INSTALADO EM RAMAL DE DESCARGA OU RAMAL DE ESGOTO SANITÁRIO. AF_08/2022</t>
  </si>
  <si>
    <t xml:space="preserve"> 12.18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</si>
  <si>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</si>
  <si>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</si>
  <si>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12.19 </t>
  </si>
  <si>
    <t xml:space="preserve"> 104345 </t>
  </si>
  <si>
    <t>JUNÇÃO DE REDUÇÃO INVERTIDA, PVC, SÉRIE NORMAL, ESGOTO PREDIAL, DN 100 X 50 MM, JUNTA ELÁSTICA, FORNECIDO E INSTALADO EM RAMAL DE DESCARGA OU RAMAL DE ESGOTO SANITÁRIO. AF_08/2022</t>
  </si>
  <si>
    <t xml:space="preserve"> 12.20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</si>
  <si>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</si>
  <si>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</si>
  <si>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12.21 </t>
  </si>
  <si>
    <t xml:space="preserve"> 89774 </t>
  </si>
  <si>
    <t>LUVA SIMPLES, PVC, SERIE NORMAL, ESGOTO PREDIAL, DN 75 MM, JUNTA ELÁSTICA, FORNECIDO E INSTALADO EM RAMAL DE DESCARGA OU RAMAL DE ESGOTO SANITÁRIO. AF_08/2022</t>
  </si>
  <si>
    <t xml:space="preserve"> 12.22 </t>
  </si>
  <si>
    <t xml:space="preserve"> 89778 </t>
  </si>
  <si>
    <t>LUVA SIMPLES, PVC, SERIE NORMAL, ESGOTO PREDIAL, DN 100 MM, JUNTA ELÁSTICA, FORNECIDO E INSTALADO EM RAMAL DE DESCARGA OU RAMAL DE ESGOTO SANITÁRIO. AF_08/2022</t>
  </si>
  <si>
    <t xml:space="preserve"> 12.23 </t>
  </si>
  <si>
    <t xml:space="preserve"> 12.24 </t>
  </si>
  <si>
    <t xml:space="preserve"> 89549 </t>
  </si>
  <si>
    <t>REDUÇÃO EXCÊNTRICA, PVC, SERIE R, ÁGUA PLUVIAL, DN 75 X 50 MM, JUNTA ELÁSTICA, FORNECIDO E INSTALADO EM RAMAL DE ENCAMINHAMENTO. AF_06/2022</t>
  </si>
  <si>
    <t xml:space="preserve"> 12.25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</si>
  <si>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</si>
  <si>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</si>
  <si>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</si>
  <si>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</si>
  <si>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</si>
  <si>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</si>
  <si>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13.1 </t>
  </si>
  <si>
    <t xml:space="preserve"> 231085 </t>
  </si>
  <si>
    <t>PT</t>
  </si>
  <si>
    <t xml:space="preserve"> 13.2 </t>
  </si>
  <si>
    <t xml:space="preserve"> 231084 </t>
  </si>
  <si>
    <t>Ponto de dreno p/ split (10m)</t>
  </si>
  <si>
    <t xml:space="preserve"> 14.1 </t>
  </si>
  <si>
    <t xml:space="preserve"> 190303 </t>
  </si>
  <si>
    <t>Bacia sifonada  - PCD</t>
  </si>
  <si>
    <t xml:space="preserve"> 14.2 </t>
  </si>
  <si>
    <t xml:space="preserve"> 190304 </t>
  </si>
  <si>
    <t>Lavatório de louça s/ coluna (incl. torn.sifão e válvula )-PCD</t>
  </si>
  <si>
    <t xml:space="preserve"> 190218 </t>
  </si>
  <si>
    <t>Chuveiro em PVC</t>
  </si>
  <si>
    <t xml:space="preserve"> 190085 </t>
  </si>
  <si>
    <t>Tanque de louça c/ torneira, sifao e valvula</t>
  </si>
  <si>
    <t xml:space="preserve"> 190098 </t>
  </si>
  <si>
    <t>Torneira de metal de 3/4" p/ tanque</t>
  </si>
  <si>
    <t xml:space="preserve"> 191517 </t>
  </si>
  <si>
    <t>Torneira de metal cromada de 1/2" ou 3/4" p/ lavatório</t>
  </si>
  <si>
    <t xml:space="preserve"> 191518 </t>
  </si>
  <si>
    <t>Torneira de metal cromada de 1/2" ou 3/4" p/ Pia</t>
  </si>
  <si>
    <t xml:space="preserve"> 95544 </t>
  </si>
  <si>
    <t>PAPELEIRA DE PAREDE EM METAL CROMADO SEM TAMPA, INCLUSO FIXAÇÃO. AF_01/2020</t>
  </si>
  <si>
    <t xml:space="preserve"> 95547 </t>
  </si>
  <si>
    <t>SABONETEIRA PLASTICA TIPO DISPENSER PARA SABONETE LIQUIDO COM RESERVATORIO 800 A 1500 ML, INCLUSO FIXAÇÃO. AF_01/2020</t>
  </si>
  <si>
    <t xml:space="preserve"> 00037399 </t>
  </si>
  <si>
    <t>CABIDE/GANCHO DE BANHEIRO SIMPLES EM METAL CROMADO</t>
  </si>
  <si>
    <t xml:space="preserve"> 00037400 </t>
  </si>
  <si>
    <t>PAPELEIRA PLASTICA TIPO DISPENSER PARA PAPEL HIGIENICO ROLAO</t>
  </si>
  <si>
    <t xml:space="preserve"> 190691 </t>
  </si>
  <si>
    <t>Ducha higienica cromada</t>
  </si>
  <si>
    <t xml:space="preserve"> 100868 </t>
  </si>
  <si>
    <t xml:space="preserve"> 100871 </t>
  </si>
  <si>
    <t xml:space="preserve"> 190097 </t>
  </si>
  <si>
    <t>Torneira cromada de 1/2" p/ jardim</t>
  </si>
  <si>
    <t xml:space="preserve"> 15.1 </t>
  </si>
  <si>
    <t>PORTAS EM MADEIRA</t>
  </si>
  <si>
    <t xml:space="preserve"> 090065 </t>
  </si>
  <si>
    <t xml:space="preserve"> 15.2 </t>
  </si>
  <si>
    <t>PORTAS METÁLICAS</t>
  </si>
  <si>
    <t xml:space="preserve"> 090822 </t>
  </si>
  <si>
    <t>Portão de ferro em metalom (incl. pintura anti corrosiva)</t>
  </si>
  <si>
    <t xml:space="preserve"> 090825 </t>
  </si>
  <si>
    <t>Grade de ferro em metalom  (incl. pint.anti-corrosiva)</t>
  </si>
  <si>
    <t xml:space="preserve"> 15.3 </t>
  </si>
  <si>
    <t>JANELAS</t>
  </si>
  <si>
    <t xml:space="preserve"> 94573 </t>
  </si>
  <si>
    <t xml:space="preserve"> 16.1 </t>
  </si>
  <si>
    <t xml:space="preserve"> 151285 </t>
  </si>
  <si>
    <t xml:space="preserve"> 16.2 </t>
  </si>
  <si>
    <t>Latex acrílica acetinada c/ massa e selador - interna e externa, na cor Cinza</t>
  </si>
  <si>
    <t xml:space="preserve"> 16.3 </t>
  </si>
  <si>
    <t xml:space="preserve"> 150301 </t>
  </si>
  <si>
    <t xml:space="preserve"> 150302 </t>
  </si>
  <si>
    <t>Esmalte s/ ferro (superf. lisa)</t>
  </si>
  <si>
    <t xml:space="preserve"> 17.1 </t>
  </si>
  <si>
    <t xml:space="preserve"> 17.2 </t>
  </si>
  <si>
    <t xml:space="preserve"> 18.1 </t>
  </si>
  <si>
    <t xml:space="preserve"> 19.1 </t>
  </si>
  <si>
    <t xml:space="preserve"> 241468 </t>
  </si>
  <si>
    <t>Placa de sinalização fotoluminoscente</t>
  </si>
  <si>
    <t xml:space="preserve"> 19.2 </t>
  </si>
  <si>
    <t xml:space="preserve"> 201507 </t>
  </si>
  <si>
    <t>Extintor de incêndio ABC -  6Kg</t>
  </si>
  <si>
    <t xml:space="preserve"> 20.1 </t>
  </si>
  <si>
    <t xml:space="preserve"> 270220 </t>
  </si>
  <si>
    <t>Limpeza geral e entrega da obra</t>
  </si>
  <si>
    <t xml:space="preserve"> 20.2 </t>
  </si>
  <si>
    <t xml:space="preserve"> 260188 </t>
  </si>
  <si>
    <t>Mastro em fo.go. sobre base de concreto-3 un</t>
  </si>
  <si>
    <t xml:space="preserve"> 20.3 </t>
  </si>
  <si>
    <t xml:space="preserve"> 250582 </t>
  </si>
  <si>
    <t>Tela de arame galv.fio 12#2" fix.c/cant.de ferro(s/muro)</t>
  </si>
  <si>
    <t xml:space="preserve"> 20.4 </t>
  </si>
  <si>
    <t xml:space="preserve"> 260168 </t>
  </si>
  <si>
    <t>Plantio de grama (incl. terra preta)</t>
  </si>
  <si>
    <t xml:space="preserve"> 20.5 </t>
  </si>
  <si>
    <t xml:space="preserve"> 091379 </t>
  </si>
  <si>
    <t>Porta em vidro temperado c/ ferragens -(sem mola)</t>
  </si>
  <si>
    <t xml:space="preserve"> 20.6 </t>
  </si>
  <si>
    <t xml:space="preserve"> 251463 </t>
  </si>
  <si>
    <t>Armário em MDF (c/ gavetas/prateleiras e portas)</t>
  </si>
  <si>
    <t xml:space="preserve"> 241318 </t>
  </si>
  <si>
    <t>Placa de inauguração  em aço inox/letras bx. relevo- (40 x 30cm)</t>
  </si>
  <si>
    <t xml:space="preserve"> C3084 </t>
  </si>
  <si>
    <t>ORÇAMENTO SINTÉTICO</t>
  </si>
  <si>
    <t>Tipo</t>
  </si>
  <si>
    <t>Composição</t>
  </si>
  <si>
    <t/>
  </si>
  <si>
    <t>Insumo</t>
  </si>
  <si>
    <t xml:space="preserve"> D00321 </t>
  </si>
  <si>
    <t>Ligação provisoria - agua/esgoto</t>
  </si>
  <si>
    <t>Material</t>
  </si>
  <si>
    <t xml:space="preserve"> D00322 </t>
  </si>
  <si>
    <t>Ligação provisória - luz</t>
  </si>
  <si>
    <t xml:space="preserve"> D00387 </t>
  </si>
  <si>
    <t>Taxa da PMB (II)</t>
  </si>
  <si>
    <t xml:space="preserve"> D00389 </t>
  </si>
  <si>
    <t>Taxa do CREA (II)</t>
  </si>
  <si>
    <t xml:space="preserve"> D00343 </t>
  </si>
  <si>
    <t>Taxa de Incêndio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</si>
  <si>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</si>
  <si>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</si>
  <si>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</si>
  <si>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</si>
  <si>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</si>
  <si>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</si>
  <si>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</si>
  <si>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CANT - CANTEIRO DE OBRAS</t>
  </si>
  <si>
    <t>Composição Auxiliar</t>
  </si>
  <si>
    <t xml:space="preserve"> 90777 </t>
  </si>
  <si>
    <t>ENGENHEIRO CIVIL DE OBRA JUNIOR COM ENCARGOS COMPLEMENTARES</t>
  </si>
  <si>
    <t>H</t>
  </si>
  <si>
    <t xml:space="preserve"> 94295 </t>
  </si>
  <si>
    <t>MESTRE DE OBRAS COM ENCARGOS COMPLEMENTARES</t>
  </si>
  <si>
    <t xml:space="preserve"> 280026 </t>
  </si>
  <si>
    <t>SERVENTE COM ENCARGOS COMPLEMENTARES</t>
  </si>
  <si>
    <t xml:space="preserve"> 280013 </t>
  </si>
  <si>
    <t>CARPINTEIRO COM ENCARGOS COMPLEMENTARES</t>
  </si>
  <si>
    <t xml:space="preserve"> D00084 </t>
  </si>
  <si>
    <t>Prego 1 1/2"x13</t>
  </si>
  <si>
    <t>KG</t>
  </si>
  <si>
    <t xml:space="preserve"> D00475 </t>
  </si>
  <si>
    <t>Lona com plotagem de gráfica</t>
  </si>
  <si>
    <t xml:space="preserve"> D00281 </t>
  </si>
  <si>
    <t>Pernamanca 3" x 2" 4 m - madeira branca</t>
  </si>
  <si>
    <t>Dz</t>
  </si>
  <si>
    <t xml:space="preserve"> D00043 </t>
  </si>
  <si>
    <t>Arame recozido No. 18</t>
  </si>
  <si>
    <t xml:space="preserve"> D00016 </t>
  </si>
  <si>
    <t>Tábua de madeira branca 4m</t>
  </si>
  <si>
    <t xml:space="preserve"> D00081 </t>
  </si>
  <si>
    <t>Prego 2 1/2"x10</t>
  </si>
  <si>
    <t xml:space="preserve"> D00238 </t>
  </si>
  <si>
    <t>Linha de nylon no. 80</t>
  </si>
  <si>
    <t>Rl</t>
  </si>
  <si>
    <t xml:space="preserve"> D00062 </t>
  </si>
  <si>
    <t>Dobradiça 3"x3" com parafuso</t>
  </si>
  <si>
    <t xml:space="preserve"> D00001 </t>
  </si>
  <si>
    <t>Parafuso fo go 5/16" c= 110mm</t>
  </si>
  <si>
    <t xml:space="preserve"> D00019 </t>
  </si>
  <si>
    <t>Régua 3"x1" 4 m apar.</t>
  </si>
  <si>
    <t xml:space="preserve"> D00061 </t>
  </si>
  <si>
    <t>Fechadura de sobrepor comum</t>
  </si>
  <si>
    <t xml:space="preserve"> D00060 </t>
  </si>
  <si>
    <t>Aldrava p/ cadeado (4x1/2")</t>
  </si>
  <si>
    <t xml:space="preserve"> D00059 </t>
  </si>
  <si>
    <t>Cadeado No. 30</t>
  </si>
  <si>
    <t xml:space="preserve"> D00015 </t>
  </si>
  <si>
    <t>Tábua de madeira forte 4m</t>
  </si>
  <si>
    <t xml:space="preserve"> D00344 </t>
  </si>
  <si>
    <t>Arruela concava em PVC d=5/16"</t>
  </si>
  <si>
    <t xml:space="preserve"> D00002 </t>
  </si>
  <si>
    <t>Massa de vedação</t>
  </si>
  <si>
    <t xml:space="preserve"> D00049 </t>
  </si>
  <si>
    <t>Telha fibrotex (1.22x0.55m) e=4mm</t>
  </si>
  <si>
    <t xml:space="preserve"> 280028 </t>
  </si>
  <si>
    <t>TELHADISTA COM ENCARGOS COMPLEMENTARES</t>
  </si>
  <si>
    <t xml:space="preserve"> 280014 </t>
  </si>
  <si>
    <t>ELETRICISTA COM ENCARGOS COMPLEMENTARES</t>
  </si>
  <si>
    <t xml:space="preserve"> 280023 </t>
  </si>
  <si>
    <t>PEDREIRO COM ENCARGOS COMPLEMENTARES</t>
  </si>
  <si>
    <t xml:space="preserve"> M00006 </t>
  </si>
  <si>
    <t>Compactador de solo CM-13</t>
  </si>
  <si>
    <t>Equipamento</t>
  </si>
  <si>
    <t>Hp</t>
  </si>
  <si>
    <t xml:space="preserve"> J00001 </t>
  </si>
  <si>
    <t>Aterro arenoso</t>
  </si>
  <si>
    <t xml:space="preserve"> J00007 </t>
  </si>
  <si>
    <t>Seixo lavado</t>
  </si>
  <si>
    <t xml:space="preserve"> J00003 </t>
  </si>
  <si>
    <t>Cimento</t>
  </si>
  <si>
    <t>SC</t>
  </si>
  <si>
    <t xml:space="preserve"> J00005 </t>
  </si>
  <si>
    <t>Areia</t>
  </si>
  <si>
    <t xml:space="preserve"> 050038 </t>
  </si>
  <si>
    <t>Armação p/ concreto</t>
  </si>
  <si>
    <t xml:space="preserve"> 050041 </t>
  </si>
  <si>
    <t>Formas para concreto em chapa de madeira compensada resinada e=15mm
(REAP 1x)</t>
  </si>
  <si>
    <t xml:space="preserve"> 050740 </t>
  </si>
  <si>
    <t>Concreto c/ seixo Fck= 25MPA (incl. lançamento e adensamento)</t>
  </si>
  <si>
    <t xml:space="preserve"> 050259 </t>
  </si>
  <si>
    <t>Concreto c/ seixo Fck= 20 MPA (incl. lançamento e adensamento)</t>
  </si>
  <si>
    <t xml:space="preserve"> 050036 </t>
  </si>
  <si>
    <t>Forma  c/ madeira branca</t>
  </si>
  <si>
    <t xml:space="preserve"> 280024 </t>
  </si>
  <si>
    <t>PINTOR COM ENCARGOS COMPLEMENTARES</t>
  </si>
  <si>
    <t xml:space="preserve"> 080273 </t>
  </si>
  <si>
    <t>Reboco impermeabilizante</t>
  </si>
  <si>
    <t xml:space="preserve"> I00004 </t>
  </si>
  <si>
    <t>Impermeabilizante asfáltico disperso em água</t>
  </si>
  <si>
    <t>L</t>
  </si>
  <si>
    <t xml:space="preserve"> 110764 </t>
  </si>
  <si>
    <t>Argamassa de cimento,areia e adit. plast. 1:6</t>
  </si>
  <si>
    <t xml:space="preserve"> D00036 </t>
  </si>
  <si>
    <t>Tijolo de barro 14x19x9</t>
  </si>
  <si>
    <t>FUES - FUNDAÇÕES E ESTRUTURAS</t>
  </si>
  <si>
    <t xml:space="preserve"> 87294 </t>
  </si>
  <si>
    <t>ARGAMASSA TRAÇO 1:2:9 (EM VOLUME DE CIMENTO, CAL E AREIA MÉDIA ÚMIDA) PARA EMBOÇO/MASSA ÚNICA/ASSENTAMENTO DE ALVENARIA DE VEDAÇÃO, PREPARO MECÂNICO COM BETONEIRA 600 L. AF_08/2019</t>
  </si>
  <si>
    <t xml:space="preserve"> 88309 </t>
  </si>
  <si>
    <t xml:space="preserve"> 88316 </t>
  </si>
  <si>
    <t xml:space="preserve"> 92270 </t>
  </si>
  <si>
    <t>FABRICAÇÃO DE FÔRMA PARA VIGAS, COM MADEIRA SERRADA, E = 25 MM. AF_09/2020</t>
  </si>
  <si>
    <t xml:space="preserve"> 92802 </t>
  </si>
  <si>
    <t>CORTE E DOBRA DE AÇO CA-50, DIÂMETRO DE 8,0 MM. AF_06/2022</t>
  </si>
  <si>
    <t xml:space="preserve"> 94970 </t>
  </si>
  <si>
    <t>CONCRETO FCK = 20MPA, TRAÇO 1:2,7:3 (EM MASSA SECA DE CIMENTO/ AREIA MÉDIA/ BRITA 1) - PREPARO MECÂNICO COM BETONEIRA 600 L. AF_05/2021</t>
  </si>
  <si>
    <t xml:space="preserve"> 00002692 </t>
  </si>
  <si>
    <t>DESMOLDANTE PROTETOR PARA FORMAS DE MADEIRA, DE BASE OLEOSA EMULSIONADA EM AGUA</t>
  </si>
  <si>
    <t xml:space="preserve"> 00039017 </t>
  </si>
  <si>
    <t>ESPACADOR / DISTANCIADOR CIRCULAR COM ENTRADA LATERAL, EM PLASTICO, PARA VERGALHAO *4,2 A 12,5* MM, COBRIMENTO 20 MM</t>
  </si>
  <si>
    <t xml:space="preserve"> 110248 </t>
  </si>
  <si>
    <t>Argamassa de cimento e areia no traço 1:3</t>
  </si>
  <si>
    <t xml:space="preserve"> 280004 </t>
  </si>
  <si>
    <t>AJUDANTE DE PEDREIRO COM ENCARGOS COMPLEMENTARES</t>
  </si>
  <si>
    <t xml:space="preserve"> D00079 </t>
  </si>
  <si>
    <t>Rejunte (p/ ceramica)</t>
  </si>
  <si>
    <t xml:space="preserve"> A00056 </t>
  </si>
  <si>
    <t xml:space="preserve"> D00080 </t>
  </si>
  <si>
    <t>Argamassa AC-II</t>
  </si>
  <si>
    <t xml:space="preserve"> 040285 </t>
  </si>
  <si>
    <t>Baldrame em concreto simples com seixo inclusive forma madeira branca</t>
  </si>
  <si>
    <t xml:space="preserve"> 040025 </t>
  </si>
  <si>
    <t>Fundação corrida com seixo</t>
  </si>
  <si>
    <t xml:space="preserve"> 130584 </t>
  </si>
  <si>
    <t>Concreto c/ seixo e junta seca e=10cm</t>
  </si>
  <si>
    <t xml:space="preserve"> A00055 </t>
  </si>
  <si>
    <t>Lajota ceramica - (Padrão Médio)</t>
  </si>
  <si>
    <t xml:space="preserve"> 280007 </t>
  </si>
  <si>
    <t>AUXILIAR DE ELETRICISTA COM ENCARGOS COMPLEMENTARES</t>
  </si>
  <si>
    <t xml:space="preserve"> E00267 </t>
  </si>
  <si>
    <t>Eletroduto - ferro galvanizado 1"</t>
  </si>
  <si>
    <t xml:space="preserve"> E00083 </t>
  </si>
  <si>
    <t>Disjuntor 2P-40A e 50A</t>
  </si>
  <si>
    <t xml:space="preserve"> E00002 </t>
  </si>
  <si>
    <t>Bucha e arruela de 1"-aluminio</t>
  </si>
  <si>
    <t xml:space="preserve"> E00299 </t>
  </si>
  <si>
    <t>Quadro p/ medição bifásico - padrão CELPA</t>
  </si>
  <si>
    <t xml:space="preserve"> E00042 </t>
  </si>
  <si>
    <t>Cabo de cobre 10mm2 - 750V</t>
  </si>
  <si>
    <t xml:space="preserve"> E00304 </t>
  </si>
  <si>
    <t>Luva p/ elet. FºGº de 1" (IE)</t>
  </si>
  <si>
    <t xml:space="preserve"> E00302 </t>
  </si>
  <si>
    <t>Curva 90º p/elet. FºGº 1" (IE)</t>
  </si>
  <si>
    <t xml:space="preserve"> E00127 </t>
  </si>
  <si>
    <t>Centro de distribuição p/ 32 disj. c/ barramento</t>
  </si>
  <si>
    <t xml:space="preserve"> E00052 </t>
  </si>
  <si>
    <t xml:space="preserve"> E00081 </t>
  </si>
  <si>
    <t>INEL - INSTALAÇÃO ELÉTRICA/ELETRIFICAÇÃO E ILUMINAÇÃO EXTERNA</t>
  </si>
  <si>
    <t xml:space="preserve"> 88247 </t>
  </si>
  <si>
    <t xml:space="preserve"> 88264 </t>
  </si>
  <si>
    <t xml:space="preserve"> 00001574 </t>
  </si>
  <si>
    <t>TERMINAL A COMPRESSAO EM COBRE ESTANHADO PARA CABO 10 MM2, 1 FURO E 1 COMPRESSAO, PARA PARAFUSO DE FIXACAO M6</t>
  </si>
  <si>
    <t xml:space="preserve"> 00034623 </t>
  </si>
  <si>
    <t>DISJUNTOR TIPO DIN/IEC, BIPOLAR 40 ATE 50A</t>
  </si>
  <si>
    <t xml:space="preserve"> 91170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</si>
  <si>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</si>
  <si>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 00002690 </t>
  </si>
  <si>
    <t>ELETRODUTO PVC FLEXIVEL CORRUGADO, COR AMARELA, DE 32 MM</t>
  </si>
  <si>
    <t xml:space="preserve"> I0805 </t>
  </si>
  <si>
    <t>CIMENTO PORTLAND</t>
  </si>
  <si>
    <t xml:space="preserve"> I2391 </t>
  </si>
  <si>
    <t>PEDREIRO</t>
  </si>
  <si>
    <t>Mão de Obra</t>
  </si>
  <si>
    <t xml:space="preserve"> I2543 </t>
  </si>
  <si>
    <t>SERVENTE</t>
  </si>
  <si>
    <t xml:space="preserve"> 88629 </t>
  </si>
  <si>
    <t>ARGAMASSA TRAÇO 1:3 (EM VOLUME DE CIMENTO E AREIA MÉDIA ÚMIDA), PREPARO MANUAL. AF_08/2019</t>
  </si>
  <si>
    <t xml:space="preserve"> 00001872 </t>
  </si>
  <si>
    <t>CAIXA DE PASSAGEM, EM PVC, DE 4" X 2", PARA ELETRODUTO FLEXIVEL CORRUGADO</t>
  </si>
  <si>
    <t xml:space="preserve"> 00021127 </t>
  </si>
  <si>
    <t>FITA ISOLANTE ADESIVA ANTICHAMA, USO ATE 750 V, EM ROLO DE 19 MM X 5 M</t>
  </si>
  <si>
    <t xml:space="preserve"> 00000995 </t>
  </si>
  <si>
    <t>CABO DE COBRE, FLEXIVEL, CLASSE 4 OU 5, ISOLACAO EM PVC/A, ANTICHAMA BWF-B, COBERTURA PVC-ST1, ANTICHAMA BWF-B, 1 CONDUTOR, 0,6/1 KV, SECAO NOMINAL 16 MM2</t>
  </si>
  <si>
    <t xml:space="preserve"> 91946 </t>
  </si>
  <si>
    <t>SUPORTE PARAFUSADO COM PLACA DE ENCAIXE 4" X 2" MÉDIO (1,30 M DO PISO) PARA PONTO ELÉTRICO - FORNECIMENTO E INSTALAÇÃO. AF_03/2023</t>
  </si>
  <si>
    <t xml:space="preserve"> 91994 </t>
  </si>
  <si>
    <t>TOMADA MÉDIA DE EMBUTIR (1 MÓDULO), 2P+T 10 A, SEM SUPORTE E SEM PLACA - FORNECIMENTO E INSTALAÇÃO. AF_03/2023</t>
  </si>
  <si>
    <t xml:space="preserve"> 91952 </t>
  </si>
  <si>
    <t>INTERRUPTOR SIMPLES (1 MÓDULO), 10A/250V, SEM SUPORTE E SEM PLACA - FORNECIMENTO E INSTALAÇÃO. AF_03/2023</t>
  </si>
  <si>
    <t xml:space="preserve"> 91958 </t>
  </si>
  <si>
    <t>INTERRUPTOR SIMPLES (2 MÓDULOS), 10A/250V, SEM SUPORTE E SEM PLACA - FORNECIMENTO E INSTALAÇÃO. AF_03/2023</t>
  </si>
  <si>
    <t xml:space="preserve"> 91966 </t>
  </si>
  <si>
    <t>INTERRUPTOR SIMPLES (3 MÓDULOS), 10A/250V, SEM SUPORTE E SEM PLACA - FORNECIMENTO E INSTALAÇÃO. AF_03/2023</t>
  </si>
  <si>
    <t xml:space="preserve"> 00038083 </t>
  </si>
  <si>
    <t>TOMADA RJ45, 8 FIOS, CAT 5E, CONJUNTO MONTADO PARA EMBUTIR 4" X 2" (PLACA + SUPORTE + MODULO)</t>
  </si>
  <si>
    <t xml:space="preserve"> E00771 </t>
  </si>
  <si>
    <t>LUMINÁRIAS INTERNAS / EXTERNAS / ACESSÓRIOS</t>
  </si>
  <si>
    <t xml:space="preserve"> I2312 </t>
  </si>
  <si>
    <t>ELETRICISTA</t>
  </si>
  <si>
    <t xml:space="preserve"> I8246 </t>
  </si>
  <si>
    <t xml:space="preserve"> 00038191 </t>
  </si>
  <si>
    <t>LAMPADA FLUORESCENTE COMPACTA 2U BRANCA 15 W, BASE E27 (127/220 V)</t>
  </si>
  <si>
    <t xml:space="preserve"> 00038773 </t>
  </si>
  <si>
    <t>LUMINARIA DE TETO PLAFON/PLAFONIER EM PLASTICO COM BASE E27, POTENCIA MAXIMA 60 W (NAO INCLUI LAMPADA)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</si>
  <si>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</si>
  <si>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</si>
  <si>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</si>
  <si>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</si>
  <si>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00009868 </t>
  </si>
  <si>
    <t>TUBO PVC, SOLDAVEL, DE 25 MM, AGUA FRIA (NBR-5648)</t>
  </si>
  <si>
    <t xml:space="preserve"> 00038383 </t>
  </si>
  <si>
    <t>LIXA D'AGUA EM FOLHA, GRAO 100</t>
  </si>
  <si>
    <t xml:space="preserve"> 00009874 </t>
  </si>
  <si>
    <t>TUBO PVC, SOLDAVEL, DE 40 MM, AGUA FRIA (NBR-5648)</t>
  </si>
  <si>
    <t xml:space="preserve"> 00009875 </t>
  </si>
  <si>
    <t>TUBO PVC, SOLDAVEL, DE 50 MM, AGUA FRIA (NBR-5648)</t>
  </si>
  <si>
    <t xml:space="preserve"> 00009873 </t>
  </si>
  <si>
    <t>TUBO PVC, SOLDAVEL, DE 60 MM, AGUA FRIA (NBR-5648)</t>
  </si>
  <si>
    <t xml:space="preserve"> 00000096 </t>
  </si>
  <si>
    <t>ADAPTADOR PVC SOLDAVEL, COM FLANGE E ANEL DE VEDACAO, 25 MM X 3/4", PARA CAIXA D'AGUA</t>
  </si>
  <si>
    <t xml:space="preserve"> 00020080 </t>
  </si>
  <si>
    <t>ADESIVO PLASTICO PARA PVC, FRASCO COM 175 GR</t>
  </si>
  <si>
    <t xml:space="preserve"> 00020083 </t>
  </si>
  <si>
    <t>SOLUCAO PREPARADORA / LIMPADORA PARA PVC, FRASCO COM 1000 CM3</t>
  </si>
  <si>
    <t xml:space="preserve"> 00000122 </t>
  </si>
  <si>
    <t>ADESIVO PLASTICO PARA PVC, FRASCO COM *850* GR</t>
  </si>
  <si>
    <t xml:space="preserve"> 00000819 </t>
  </si>
  <si>
    <t>BUCHA DE REDUCAO DE PVC, SOLDAVEL, CURTA, COM 50 X 40 MM, PARA AGUA FRIA PREDIAL</t>
  </si>
  <si>
    <t xml:space="preserve"> 00000813 </t>
  </si>
  <si>
    <t>BUCHA DE REDUCAO DE PVC, SOLDAVEL, LONGA, COM 50 X 25 MM, PARA AGUA FRIA PREDIAL</t>
  </si>
  <si>
    <t xml:space="preserve"> 102591 </t>
  </si>
  <si>
    <t>FURO EM CAIXA D'ÁGUA COM ESPESSURA DE 2 ATÉ 5 MM E DIÂMETRO DE 25 MM. AF_06/2021</t>
  </si>
  <si>
    <t xml:space="preserve"> 102595 </t>
  </si>
  <si>
    <t>FURO EM CAIXA D'ÁGUA COM ESPESSURA DE 2 ATÉ 5 MM E DIÂMETRO DE 40 MM. AF_06/2021</t>
  </si>
  <si>
    <t xml:space="preserve"> 102607 </t>
  </si>
  <si>
    <t>CAIXA D´ÁGUA EM POLIETILENO, 1000 LITROS - FORNECIMENTO E INSTALAÇÃO. AF_06/2021</t>
  </si>
  <si>
    <t xml:space="preserve"> 94489 </t>
  </si>
  <si>
    <t>REGISTRO DE ESFERA, PVC, SOLDÁVEL, COM VOLANTE, DN  25 MM - FORNECIMENTO E INSTALAÇÃO. AF_08/2021</t>
  </si>
  <si>
    <t xml:space="preserve"> 94648 </t>
  </si>
  <si>
    <t>TUBO, PVC, SOLDÁVEL, DN  25 MM, INSTALADO EM RESERVAÇÃO DE ÁGUA DE EDIFICAÇÃO QUE POSSUA RESERVATÓRIO DE FIBRA/FIBROCIMENTO   FORNECIMENTO E INSTALAÇÃO. AF_06/2016</t>
  </si>
  <si>
    <t xml:space="preserve"> 94650 </t>
  </si>
  <si>
    <t>TUBO, PVC, SOLDÁVEL, DN 40 MM, INSTALADO EM RESERVAÇÃO DE ÁGUA DE EDIFICAÇÃO QUE POSSUA RESERVATÓRIO DE FIBRA/FIBROCIMENTO   FORNECIMENTO E INSTALAÇÃO. AF_06/2016</t>
  </si>
  <si>
    <t xml:space="preserve"> 94672 </t>
  </si>
  <si>
    <t>JOELHO 90 GRAUS COM BUCHA DE LATÃO, PVC, SOLDÁVEL, DN  25 MM, X 3/4 INSTALADO EM RESERVAÇÃO DE ÁGUA DE EDIFICAÇÃO QUE POSSUA RESERVATÓRIO DE FIBRA/FIBROCIMENTO   FORNECIMENTO E INSTALAÇÃO. AF_06/2016</t>
  </si>
  <si>
    <t xml:space="preserve"> 94676 </t>
  </si>
  <si>
    <t>JOELHO 90 GRAUS, PVC, SOLDÁVEL, DN 40 MM INSTALADO EM RESERVAÇÃO DE ÁGUA DE EDIFICAÇÃO QUE POSSUA RESERVATÓRIO DE FIBRA/FIBROCIMENTO   FORNECIMENTO E INSTALAÇÃO. AF_06/2016</t>
  </si>
  <si>
    <t xml:space="preserve"> 94688 </t>
  </si>
  <si>
    <t>TÊ, PVC, SOLDÁVEL, DN  25 MM INSTALADO EM RESERVAÇÃO DE ÁGUA DE EDIFICAÇÃO QUE POSSUA RESERVATÓRIO DE FIBRA/FIBROCIMENTO   FORNECIMENTO E INSTALAÇÃO. AF_06/2016</t>
  </si>
  <si>
    <t xml:space="preserve"> 94692 </t>
  </si>
  <si>
    <t>TÊ, PVC, SOLDÁVEL, DN 40 MM INSTALADO EM RESERVAÇÃO DE ÁGUA DE EDIFICAÇÃO QUE POSSUA RESERVATÓRIO DE FIBRA/FIBROCIMENTO   FORNECIMENTO E INSTALAÇÃO. AF_06/2016</t>
  </si>
  <si>
    <t xml:space="preserve"> 94705 </t>
  </si>
  <si>
    <t>ADAPTADOR COM FLANGE E ANEL DE VEDAÇÃO, PVC, SOLDÁVEL, DN 40 MM X 1 1/4 , INSTALADO EM RESERVAÇÃO DE ÁGUA DE EDIFICAÇÃO QUE POSSUA RESERVATÓRIO DE FIBRA/FIBROCIMENTO   FORNECIMENTO E INSTALAÇÃO. AF_06/2016</t>
  </si>
  <si>
    <t xml:space="preserve"> 94796 </t>
  </si>
  <si>
    <t>TORNEIRA DE BOIA PARA CAIXA D'ÁGUA, ROSCÁVEL, 3/4" - FORNECIMENTO E INSTALAÇÃO. AF_08/2021</t>
  </si>
  <si>
    <t xml:space="preserve"> 00001958 </t>
  </si>
  <si>
    <t>CURVA DE PVC 90 GRAUS, SOLDAVEL, 40 MM, COR MARROM, PARA AGUA FRIA PREDIAL</t>
  </si>
  <si>
    <t xml:space="preserve"> 00001959 </t>
  </si>
  <si>
    <t>CURVA DE PVC 90 GRAUS, SOLDAVEL, 50 MM, COR MARROM, PARA AGUA FRIA PREDIAL</t>
  </si>
  <si>
    <t xml:space="preserve"> 00020147 </t>
  </si>
  <si>
    <t>JOELHO PVC, SOLDAVEL, COM BUCHA DE LATAO, 90 GRAUS, 25 MM X 1/2", PARA AGUA FRIA PREDIAL</t>
  </si>
  <si>
    <t xml:space="preserve"> 00003529 </t>
  </si>
  <si>
    <t>JOELHO PVC, SOLDAVEL, 90 GRAUS, 25 MM, COR MARROM, PARA AGUA FRIA PREDIAL</t>
  </si>
  <si>
    <t xml:space="preserve"> 00003540 </t>
  </si>
  <si>
    <t>JOELHO PVC, SOLDAVEL, 90 GRAUS, 50 MM, COR MARROM, PARA AGUA FRIA PREDIAL</t>
  </si>
  <si>
    <t xml:space="preserve"> 00003539 </t>
  </si>
  <si>
    <t>JOELHO PVC, SOLDAVEL, 90 GRAUS, 60 MM, COR MARROM, PARA AGUA FRIA PREDIAL</t>
  </si>
  <si>
    <t xml:space="preserve"> 00003870 </t>
  </si>
  <si>
    <t>LUVA SOLDAVEL COM BUCHA DE LATAO, PVC, 25 MM X 3/4"</t>
  </si>
  <si>
    <t xml:space="preserve"> 00003863 </t>
  </si>
  <si>
    <t>LUVA PVC SOLDAVEL, 50 MM, PARA AGUA FRIA PREDIAL</t>
  </si>
  <si>
    <t xml:space="preserve"> 00003148 </t>
  </si>
  <si>
    <t>FITA VEDA ROSCA EM ROLOS DE 18 MM X 50 M (L X C)</t>
  </si>
  <si>
    <t xml:space="preserve"> 00006005 </t>
  </si>
  <si>
    <t>REGISTRO GAVETA COM ACABAMENTO E CANOPLA CROMADOS, SIMPLES, BITOLA 3/4 " (REF 1509)</t>
  </si>
  <si>
    <t xml:space="preserve"> 00006024 </t>
  </si>
  <si>
    <t>REGISTRO PRESSAO COM ACABAMENTO E CANOPLA CROMADA, SIMPLES, BITOLA 3/4 " (REF 1416)</t>
  </si>
  <si>
    <t xml:space="preserve"> 00011676 </t>
  </si>
  <si>
    <t>REGISTRO DE ESFERA, PVC, COM VOLANTE, VS, SOLDAVEL, DN 40 MM, COM CORPO DIVIDIDO</t>
  </si>
  <si>
    <t xml:space="preserve"> 00011678 </t>
  </si>
  <si>
    <t>REGISTRO DE ESFERA, PVC, COM VOLANTE, VS, SOLDAVEL, DN 60 MM, COM CORPO DIVIDIDO</t>
  </si>
  <si>
    <t xml:space="preserve"> 00007129 </t>
  </si>
  <si>
    <t>TE DE REDUCAO, PVC, SOLDAVEL, 90 GRAUS, 50 MM X 25 MM, PARA AGUA FRIA PREDIAL</t>
  </si>
  <si>
    <t xml:space="preserve"> 00007139 </t>
  </si>
  <si>
    <t>TE SOLDAVEL, PVC, 90 GRAUS, 25 MM, PARA AGUA FRIA PREDIAL (NBR 5648)</t>
  </si>
  <si>
    <t xml:space="preserve"> 00007142 </t>
  </si>
  <si>
    <t>TE SOLDAVEL, PVC, 90 GRAUS,50 MM, PARA AGUA FRIA PREDIAL (NBR 5648)</t>
  </si>
  <si>
    <t xml:space="preserve"> 00007143 </t>
  </si>
  <si>
    <t>TE SOLDAVEL, PVC, 90 GRAUS, 60 MM, PARA AGUA FRIA PREDIAL (NBR 5648)</t>
  </si>
  <si>
    <t xml:space="preserve"> 00009835 </t>
  </si>
  <si>
    <t>TUBO PVC  SERIE NORMAL, DN 40 MM, PARA ESGOTO  PREDIAL (NBR 5688)</t>
  </si>
  <si>
    <t xml:space="preserve"> 00009838 </t>
  </si>
  <si>
    <t>TUBO PVC SERIE NORMAL, DN 50 MM, PARA ESGOTO PREDIAL (NBR 5688)</t>
  </si>
  <si>
    <t xml:space="preserve"> 00009837 </t>
  </si>
  <si>
    <t>TUBO PVC SERIE NORMAL, DN 75 MM, PARA ESGOTO PREDIAL (NBR 5688)</t>
  </si>
  <si>
    <t xml:space="preserve"> 00009836 </t>
  </si>
  <si>
    <t>TUBO PVC  SERIE NORMAL, DN 100 MM, PARA ESGOTO  PREDIAL (NBR 5688)</t>
  </si>
  <si>
    <t xml:space="preserve"> 00020065 </t>
  </si>
  <si>
    <t>TUBO PVC  SERIE NORMAL, DN 150 MM, PARA ESGOTO  PREDIAL (NBR 5688)</t>
  </si>
  <si>
    <t xml:space="preserve"> 101618 </t>
  </si>
  <si>
    <t>PREPARO DE FUNDO DE VALA COM LARGURA MENOR QUE 1,5 M, COM CAMADA DE AREIA, LANÇAMENTO MANUAL. AF_08/2020</t>
  </si>
  <si>
    <t xml:space="preserve"> 00035277 </t>
  </si>
  <si>
    <t>CAIXA DE GORDURA EM PVC, DIAMETRO MINIMO 300 MM, DIAMETRO DE SAIDA 100 MM, CAPACIDADE  APROXIMADA 18 LITROS, COM TAMPA E CESTO</t>
  </si>
  <si>
    <t xml:space="preserve"> 00011712 </t>
  </si>
  <si>
    <t>CAIXA SIFONADA, PVC, 150 X 150 X 50 MM, COM GRELHA QUADRADA, BRANCA (NBR 5688)</t>
  </si>
  <si>
    <t xml:space="preserve"> 00000301 </t>
  </si>
  <si>
    <t>ANEL BORRACHA PARA TUBO ESGOTO PREDIAL, DN 100 MM (NBR 5688)</t>
  </si>
  <si>
    <t xml:space="preserve"> 00001200 </t>
  </si>
  <si>
    <t>CAP PVC, SOLDAVEL, DN 100 MM, SERIE NORMAL, PARA ESGOTO PREDIAL</t>
  </si>
  <si>
    <t xml:space="preserve"> 00020078 </t>
  </si>
  <si>
    <t>PASTA LUBRIFICANTE PARA TUBOS E CONEXOES COM JUNTA ELASTICA, EMBALAGEM DE *400* GR (USO EM PVC, ACO, POLIETILENO E OUTROS)</t>
  </si>
  <si>
    <t xml:space="preserve"> 00001933 </t>
  </si>
  <si>
    <t>CURVA PVC CURTA 90 GRAUS, DN 40 MM, PARA ESGOTO PREDIAL</t>
  </si>
  <si>
    <t xml:space="preserve"> 00001966 </t>
  </si>
  <si>
    <t>CURVA PVC CURTA 90 GRAUS, DN 100 MM, PARA ESGOTO PREDIAL</t>
  </si>
  <si>
    <t xml:space="preserve"> 00000296 </t>
  </si>
  <si>
    <t>ANEL BORRACHA PARA TUBO ESGOTO PREDIAL, DN 50 MM (NBR 5688)</t>
  </si>
  <si>
    <t xml:space="preserve"> 00003516 </t>
  </si>
  <si>
    <t>JOELHO PVC, SOLDAVEL, BB, 45 GRAUS, DN 40 MM, PARA ESGOTO PREDIAL</t>
  </si>
  <si>
    <t xml:space="preserve"> 00003517 </t>
  </si>
  <si>
    <t>JOELHO PVC, SOLDAVEL, BB, 90 GRAUS, SEM ANEL, DN 40 MM, PARA ESGOTO PREDIAL SECUNDARIO</t>
  </si>
  <si>
    <t xml:space="preserve"> 00003526 </t>
  </si>
  <si>
    <t>JOELHO PVC, SOLDAVEL, PB, 90 GRAUS, DN 50 MM, PARA ESGOTO PREDIAL</t>
  </si>
  <si>
    <t xml:space="preserve"> 00000297 </t>
  </si>
  <si>
    <t>ANEL BORRACHA PARA TUBO ESGOTO PREDIAL, DN 75 MM (NBR 5688)</t>
  </si>
  <si>
    <t xml:space="preserve"> 00003509 </t>
  </si>
  <si>
    <t>JOELHO PVC, SOLDAVEL, PB, 90 GRAUS, DN 75 MM, PARA ESGOTO PREDIAL</t>
  </si>
  <si>
    <t xml:space="preserve"> 00003520 </t>
  </si>
  <si>
    <t>JOELHO PVC, SOLDAVEL, PB, 90 GRAUS, DN 100 MM, PARA ESGOTO PREDIAL</t>
  </si>
  <si>
    <t xml:space="preserve"> 00010908 </t>
  </si>
  <si>
    <t>JUNCAO DE REDUCAO INVERTIDA, PVC SOLDAVEL, 100 X 50 MM, SERIE NORMAL PARA ESGOTO PREDIAL</t>
  </si>
  <si>
    <t xml:space="preserve"> 00003875 </t>
  </si>
  <si>
    <t>LUVA SIMPLES, PVC, SOLDAVEL, DN 50 MM, SERIE NORMAL, PARA ESGOTO PREDIAL</t>
  </si>
  <si>
    <t xml:space="preserve"> 00003898 </t>
  </si>
  <si>
    <t>LUVA SIMPLES, PVC, SOLDAVEL, DN 75 MM, SERIE NORMAL, PARA ESGOTO PREDIAL</t>
  </si>
  <si>
    <t xml:space="preserve"> 00003899 </t>
  </si>
  <si>
    <t>LUVA SIMPLES, PVC, SOLDAVEL, DN 100 MM, SERIE NORMAL, PARA ESGOTO PREDIAL</t>
  </si>
  <si>
    <t xml:space="preserve"> 00000298 </t>
  </si>
  <si>
    <t>ANEL BORRACHA, DN 75 MM, PARA TUBO SERIE REFORCADA ESGOTO PREDIAL</t>
  </si>
  <si>
    <t xml:space="preserve"> 00020045 </t>
  </si>
  <si>
    <t>REDUCAO EXCENTRICA PVC, SERIE R, DN 75 X 50 MM, PARA ESGOTO PREDIAL</t>
  </si>
  <si>
    <t xml:space="preserve"> 00020085 </t>
  </si>
  <si>
    <t>ANEL BORRACHA, DN 50 MM, PARA TUBO SERIE REFORCADA ESGOTO PREDIAL</t>
  </si>
  <si>
    <t xml:space="preserve"> 00039319 </t>
  </si>
  <si>
    <t>TERMINAL DE VENTILACAO, 50 MM, SERIE NORMAL, ESGOTO PREDIAL</t>
  </si>
  <si>
    <t xml:space="preserve"> 00007097 </t>
  </si>
  <si>
    <t>TE SANITARIO, PVC, DN 50 X 50 MM, SERIE NORMAL, PARA ESGOTO PREDIAL</t>
  </si>
  <si>
    <t xml:space="preserve"> 00007091 </t>
  </si>
  <si>
    <t>TE SANITARIO, PVC, DN 100 X 100 MM, SERIE NORMAL, PARA ESGOTO PREDIAL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</si>
  <si>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</si>
  <si>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</si>
  <si>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</si>
  <si>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</si>
  <si>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</si>
  <si>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</si>
  <si>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</si>
  <si>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</si>
  <si>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 xml:space="preserve"> 00004720 </t>
  </si>
  <si>
    <t>PEDRA BRITADA N. 0, OU PEDRISCO (4,8 A 9,5 MM) POSTO PEDREIRA/FORNECEDOR, SEM FRETE</t>
  </si>
  <si>
    <t xml:space="preserve"> 101624 </t>
  </si>
  <si>
    <t>PREPARO DE FUNDO DE VALA COM LARGURA MAIOR OU IGUAL A 1,5 M E MENOR QUE 2,5 M, COM CAMADA DE BRITA, LANÇAMENTO MECANIZADO. AF_08/2020</t>
  </si>
  <si>
    <t xml:space="preserve"> 88628 </t>
  </si>
  <si>
    <t>ARGAMASSA TRAÇO 1:3 (EM VOLUME DE CIMENTO E AREIA MÉDIA ÚMIDA), PREPARO MECÂNICO COM BETONEIRA 400 L. AF_08/2019</t>
  </si>
  <si>
    <t xml:space="preserve"> 00004491 </t>
  </si>
  <si>
    <t>PONTALETE *7,5 X 7,5* CM EM PINUS, MISTA OU EQUIVALENTE DA REGIAO - BRUTA</t>
  </si>
  <si>
    <t xml:space="preserve"> 00004517 </t>
  </si>
  <si>
    <t>SARRAFO *2,5 X 7,5* CM EM PINUS, MISTA OU EQUIVALENTE DA REGIAO - BRUTA</t>
  </si>
  <si>
    <t xml:space="preserve"> 280021 </t>
  </si>
  <si>
    <t>MONTADOR ELETROMECÃNICO COM ENCARGOS COMPLEMENTARES</t>
  </si>
  <si>
    <t xml:space="preserve"> E00728 </t>
  </si>
  <si>
    <t>Tubo de cobre de 5/8"</t>
  </si>
  <si>
    <t xml:space="preserve"> E00726 </t>
  </si>
  <si>
    <t>Cabo "PP" 4x2,5mm</t>
  </si>
  <si>
    <t xml:space="preserve"> E00727 </t>
  </si>
  <si>
    <t>Tubo de cobre de 3/8"</t>
  </si>
  <si>
    <t xml:space="preserve"> H00374 </t>
  </si>
  <si>
    <t>Tubo de polietileno 5/8"</t>
  </si>
  <si>
    <t xml:space="preserve"> H00373 </t>
  </si>
  <si>
    <t>Tubo de polietileno 3/8"</t>
  </si>
  <si>
    <t xml:space="preserve"> H00006 </t>
  </si>
  <si>
    <t>Tubo em PVC - JS - 25mm (LH)</t>
  </si>
  <si>
    <t xml:space="preserve"> H00093 </t>
  </si>
  <si>
    <t>Joelho/Cotovelo 90º  em PVC - JS - 25mm-LH</t>
  </si>
  <si>
    <t xml:space="preserve"> 280008 </t>
  </si>
  <si>
    <t>AUXILIAR DE ENCANADOR OU BOMBEIRO HIDRÁULICO COM ENCARGOS
COMPLEMENTARES</t>
  </si>
  <si>
    <t xml:space="preserve"> 280016 </t>
  </si>
  <si>
    <t>ENCANADOR OU BOMBEIRO HIDRÁULICO COM ENCARGOS
COMPLEMENTARES</t>
  </si>
  <si>
    <t xml:space="preserve"> H00391 </t>
  </si>
  <si>
    <t>Bacia sanitária p/PCD</t>
  </si>
  <si>
    <t xml:space="preserve"> H00023 </t>
  </si>
  <si>
    <t>Bolsa plastica  (vaso sanitario)</t>
  </si>
  <si>
    <t xml:space="preserve"> H00392 </t>
  </si>
  <si>
    <t>Assento sanitário p/ PCD</t>
  </si>
  <si>
    <t xml:space="preserve"> H00025 </t>
  </si>
  <si>
    <t>Tubo de ligacao em PVC c/ canopla (LS)</t>
  </si>
  <si>
    <t xml:space="preserve"> H00042 </t>
  </si>
  <si>
    <t>Parafuso niquelado para loucas sanitarias</t>
  </si>
  <si>
    <t xml:space="preserve"> H00055 </t>
  </si>
  <si>
    <t>Fita de vedacao</t>
  </si>
  <si>
    <t xml:space="preserve"> H00028 </t>
  </si>
  <si>
    <t>Valv. p/ lavat. d = 1" - cromada</t>
  </si>
  <si>
    <t xml:space="preserve"> H00032 </t>
  </si>
  <si>
    <t>Sifao metalico de 1 1/2 "</t>
  </si>
  <si>
    <t xml:space="preserve"> H00056 </t>
  </si>
  <si>
    <t>Torneira metalica p/ lavatorio de 1/2"</t>
  </si>
  <si>
    <t xml:space="preserve"> H00393 </t>
  </si>
  <si>
    <t>Lavatório PCD s/ coluna</t>
  </si>
  <si>
    <t xml:space="preserve"> H00043 </t>
  </si>
  <si>
    <t xml:space="preserve"> H00014 </t>
  </si>
  <si>
    <t>Torneira de tanque/pia cromada de 1/2"</t>
  </si>
  <si>
    <t xml:space="preserve"> H00039 </t>
  </si>
  <si>
    <t>Valv. p/ tanque d =  2" - plastico</t>
  </si>
  <si>
    <t xml:space="preserve"> H00040 </t>
  </si>
  <si>
    <t>Sifao plastico de 2"</t>
  </si>
  <si>
    <t xml:space="preserve"> H00041 </t>
  </si>
  <si>
    <t>Tanque de louca</t>
  </si>
  <si>
    <t xml:space="preserve"> H00019 </t>
  </si>
  <si>
    <t>Torneira longa metalica de 3/4"</t>
  </si>
  <si>
    <t xml:space="preserve"> H00438 </t>
  </si>
  <si>
    <t xml:space="preserve"> H00439 </t>
  </si>
  <si>
    <t xml:space="preserve"> 00011703 </t>
  </si>
  <si>
    <t>PAPELEIRA DE PAREDE EM METAL CROMADO SEM TAMPA</t>
  </si>
  <si>
    <t xml:space="preserve"> 00011758 </t>
  </si>
  <si>
    <t>SABONETEIRA PLASTICA TIPO DISPENSER PARA SABONETE LIQUIDO COM RESERVATORIO 800 A 1500 ML</t>
  </si>
  <si>
    <t xml:space="preserve"> H00051 </t>
  </si>
  <si>
    <t xml:space="preserve"> 00004351 </t>
  </si>
  <si>
    <t>PARAFUSO NIQUELADO 3 1/2" COM ACABAMENTO CROMADO PARA FIXAR PECA SANITARIA, INCLUI PORCA CEGA, ARRUELA E BUCHA DE NYLON TAMANHO S-8</t>
  </si>
  <si>
    <t xml:space="preserve"> 00036081 </t>
  </si>
  <si>
    <t>BARRA DE APOIO RETA, EM ACO INOX POLIDO, COMPRIMENTO 80CM, DIAMETRO MINIMO 3 CM</t>
  </si>
  <si>
    <t xml:space="preserve"> 00036220 </t>
  </si>
  <si>
    <t>BARRA DE APOIO RETA, EM ALUMINIO, COMPRIMENTO 70CM, DIAMETRO MINIMO 3 CM</t>
  </si>
  <si>
    <t xml:space="preserve"> H00013 </t>
  </si>
  <si>
    <t>Torneira para jardim cromada de 1/2"</t>
  </si>
  <si>
    <t xml:space="preserve"> 280002 </t>
  </si>
  <si>
    <t>AJUDANTE DE CARPINTEIRO COM ENCARGOS COMPLEMENTARES</t>
  </si>
  <si>
    <t xml:space="preserve"> D00094 </t>
  </si>
  <si>
    <t>Esquadria de madeira maciça</t>
  </si>
  <si>
    <t xml:space="preserve"> D00096 </t>
  </si>
  <si>
    <t>Caixilho em madeira de lei</t>
  </si>
  <si>
    <t xml:space="preserve"> D00097 </t>
  </si>
  <si>
    <t>Alizar em madeira de lei</t>
  </si>
  <si>
    <t xml:space="preserve"> 110141 </t>
  </si>
  <si>
    <t>Argamassa de cimento e areia 1:4</t>
  </si>
  <si>
    <t xml:space="preserve"> D00087 </t>
  </si>
  <si>
    <t>Portão de ferro em metalom (inc. pint.ant.cor)</t>
  </si>
  <si>
    <t xml:space="preserve"> 110142 </t>
  </si>
  <si>
    <t>Argamassa de cimento e areia 1:6</t>
  </si>
  <si>
    <t xml:space="preserve"> D00354 </t>
  </si>
  <si>
    <t>Grade de ferro em Metalom (incl. Pint.anti-corrosiva)</t>
  </si>
  <si>
    <t>M²</t>
  </si>
  <si>
    <t xml:space="preserve"> 00004377 </t>
  </si>
  <si>
    <t>PARAFUSO DE ACO ZINCADO COM ROSCA SOBERBA, CABECA CHATA E FENDA SIMPLES, DIAMETRO 4,2 MM, COMPRIMENTO * 32 * MM</t>
  </si>
  <si>
    <t xml:space="preserve"> 00034364 </t>
  </si>
  <si>
    <t>JANELA DE CORRER, EM ALUMINIO PERFIL 25, 120 X 150 CM (A X L), 4 FLS, BANDEIRA COM BASCULA, ACABAMENTO BRANCO OU BRILHANTE, BATENTE/REQUADRO DE 6 A 14 CM, COM VIDRO 4 MM, SEM GUARNICAO/ALIZAR</t>
  </si>
  <si>
    <t xml:space="preserve"> 00039961 </t>
  </si>
  <si>
    <t>SILICONE ACETICO USO GERAL INCOLOR 280 G</t>
  </si>
  <si>
    <t xml:space="preserve"> P00022 </t>
  </si>
  <si>
    <t>Massa acrílica</t>
  </si>
  <si>
    <t>GL</t>
  </si>
  <si>
    <t xml:space="preserve"> P00050 </t>
  </si>
  <si>
    <t>Latex acrílica acetinada</t>
  </si>
  <si>
    <t xml:space="preserve"> P00028 </t>
  </si>
  <si>
    <t>Líquido selador acrilico</t>
  </si>
  <si>
    <t xml:space="preserve"> P00007 </t>
  </si>
  <si>
    <t>Lixa para parede</t>
  </si>
  <si>
    <t xml:space="preserve"> P00019 </t>
  </si>
  <si>
    <t>Tinta esmalte</t>
  </si>
  <si>
    <t xml:space="preserve"> P00027 </t>
  </si>
  <si>
    <t>Aguarraz</t>
  </si>
  <si>
    <t xml:space="preserve"> P00008 </t>
  </si>
  <si>
    <t>Liquido selador p/ parede</t>
  </si>
  <si>
    <t xml:space="preserve"> D00141 </t>
  </si>
  <si>
    <t>Lixa p/ ferro</t>
  </si>
  <si>
    <t xml:space="preserve"> D00012 </t>
  </si>
  <si>
    <t>Ripão em madeira de lei 2"x1" serr.</t>
  </si>
  <si>
    <t xml:space="preserve"> D00082 </t>
  </si>
  <si>
    <t>Prego 2"x11</t>
  </si>
  <si>
    <t xml:space="preserve"> D00467 </t>
  </si>
  <si>
    <t xml:space="preserve"> D00275 </t>
  </si>
  <si>
    <t>Bucha / parafuso (médio)</t>
  </si>
  <si>
    <t xml:space="preserve"> D00419 </t>
  </si>
  <si>
    <t>Extintor de incêndio ABC - 6Kg</t>
  </si>
  <si>
    <t xml:space="preserve"> 050260 </t>
  </si>
  <si>
    <t>Concreto c/ seixo Fck= 18.0 MPA (incl. lançamento e adensamento)</t>
  </si>
  <si>
    <t xml:space="preserve"> 020174 </t>
  </si>
  <si>
    <t>Retirada de entulho - manualmente (incluindo caixa coletora)</t>
  </si>
  <si>
    <t xml:space="preserve"> 130113 </t>
  </si>
  <si>
    <t>Cimentado liso e=2cm traço 1:3</t>
  </si>
  <si>
    <t xml:space="preserve"> D00117 </t>
  </si>
  <si>
    <t>Mastro fo go  h = 6m</t>
  </si>
  <si>
    <t xml:space="preserve"> 280025 </t>
  </si>
  <si>
    <t>SERRALHEIRO COM ENCARGOS COMPLEMENTARES</t>
  </si>
  <si>
    <t xml:space="preserve"> D00170 </t>
  </si>
  <si>
    <t>Ponto de solda</t>
  </si>
  <si>
    <t xml:space="preserve"> D00254 </t>
  </si>
  <si>
    <t>Cantoneira em ferro 1 1/2" x 1 1/2" x 3/16"</t>
  </si>
  <si>
    <t xml:space="preserve"> D00255 </t>
  </si>
  <si>
    <t>Tela alambrado arame galvanizado fio 12 # 2"</t>
  </si>
  <si>
    <t xml:space="preserve"> 280018 </t>
  </si>
  <si>
    <t>JARDINEIRO COM ENCARGOS COMPLEMENTARES</t>
  </si>
  <si>
    <t xml:space="preserve"> U00003 </t>
  </si>
  <si>
    <t>Grama em placa</t>
  </si>
  <si>
    <t xml:space="preserve"> J00008 </t>
  </si>
  <si>
    <t>Terra preta vegetal</t>
  </si>
  <si>
    <t xml:space="preserve"> 280003 </t>
  </si>
  <si>
    <t>AJUDANTE DE MONTADOR COM ENCARGOS COMPLEMENTARES</t>
  </si>
  <si>
    <t xml:space="preserve"> 280020 </t>
  </si>
  <si>
    <t>MONTADOR COM ENCARGOS COMPLEMENTARES</t>
  </si>
  <si>
    <t xml:space="preserve"> D00337 </t>
  </si>
  <si>
    <t xml:space="preserve"> A00041 </t>
  </si>
  <si>
    <t>Armário em MDF c/ gaveta,prateleira e portas</t>
  </si>
  <si>
    <t xml:space="preserve"> D00142 </t>
  </si>
  <si>
    <t>RECUPERAÇÃO ESTRUTURAL</t>
  </si>
  <si>
    <t xml:space="preserve"> C3323 </t>
  </si>
  <si>
    <t>ARGAMASSA DE CIMENTO E AREIA TRAÇO 1:3 COM AREIA PRODUZIDA</t>
  </si>
  <si>
    <t>ARGAMASSA DE CIMENTO</t>
  </si>
  <si>
    <t>ORÇAMENTO ANALÍTICO</t>
  </si>
  <si>
    <t>Quantidade</t>
  </si>
  <si>
    <t>Peso</t>
  </si>
  <si>
    <t>Valor Acumulado</t>
  </si>
  <si>
    <t>Peso Acumulado</t>
  </si>
  <si>
    <t>Operativa</t>
  </si>
  <si>
    <t>Improdutiva</t>
  </si>
  <si>
    <t>Geral</t>
  </si>
  <si>
    <t xml:space="preserve"> MO611100 </t>
  </si>
  <si>
    <t xml:space="preserve"> MO475000 </t>
  </si>
  <si>
    <t xml:space="preserve"> EC373700 </t>
  </si>
  <si>
    <t>ALIMENTACAO - HORISTA (ENCARGOS COMPLEMENTARES) (COLETADO
CAIXA)</t>
  </si>
  <si>
    <t>Outros</t>
  </si>
  <si>
    <t xml:space="preserve"> 00040819 </t>
  </si>
  <si>
    <t>MESTRE DE OBRAS (MENSALISTA)</t>
  </si>
  <si>
    <t xml:space="preserve"> D00425 </t>
  </si>
  <si>
    <t>Aço CA 50/60 -  Preço médio</t>
  </si>
  <si>
    <t xml:space="preserve"> MO121400 </t>
  </si>
  <si>
    <t>CARPINTEIRO</t>
  </si>
  <si>
    <t xml:space="preserve"> EC373720 </t>
  </si>
  <si>
    <t>EXAMES - HORISTA (ENCARGOS COMPLEMENTARES) (COLETA CAIXA)</t>
  </si>
  <si>
    <t xml:space="preserve"> MO478300 </t>
  </si>
  <si>
    <t>PINTOR</t>
  </si>
  <si>
    <t>1.167,7785000</t>
  </si>
  <si>
    <t xml:space="preserve"> EC373710 </t>
  </si>
  <si>
    <t>TRANSPORTE - HORISTA (ENCARGOS COMPLEMENTARES) (COLETADO
CAIXA)</t>
  </si>
  <si>
    <t xml:space="preserve"> MO612700 </t>
  </si>
  <si>
    <t>AJUDANTE DE PEDREIRO</t>
  </si>
  <si>
    <t>66,9544000</t>
  </si>
  <si>
    <t>186,1650000</t>
  </si>
  <si>
    <t xml:space="preserve"> MO611700 </t>
  </si>
  <si>
    <t>CARPINTEIRO AUXILIAR</t>
  </si>
  <si>
    <t xml:space="preserve"> D00030 </t>
  </si>
  <si>
    <t>Chapa de madeira compensada resinada e=15mm</t>
  </si>
  <si>
    <t xml:space="preserve"> EC434910 </t>
  </si>
  <si>
    <t>EPI - FAMILIA SERVENTE - HORISTA (ENCARGOS COMPLEMENTARES -
COLETADO CAIXA)</t>
  </si>
  <si>
    <t>55,6085000</t>
  </si>
  <si>
    <t xml:space="preserve"> EC434890 </t>
  </si>
  <si>
    <t>EPI - FAMILIA PEDREIRO - HORISTA (ENCARGOS COMPLEMENTARES -
COLETADO CAIXA)</t>
  </si>
  <si>
    <t xml:space="preserve"> D00021 </t>
  </si>
  <si>
    <t>Régua 3"x7/8" 4 m apar.</t>
  </si>
  <si>
    <t xml:space="preserve"> EC434650 </t>
  </si>
  <si>
    <t>FERRAMENTAS - FAMILIA PEDREIRO - HORISTA (ENCARGOS
COMPLEMENTARES - COLETADO CAIXA)</t>
  </si>
  <si>
    <t xml:space="preserve"> MO128690 </t>
  </si>
  <si>
    <t>TELHADISTA</t>
  </si>
  <si>
    <t xml:space="preserve"> MO445030 </t>
  </si>
  <si>
    <t>JARDINEIRO</t>
  </si>
  <si>
    <t>335,4193503</t>
  </si>
  <si>
    <t>1,0000000</t>
  </si>
  <si>
    <t xml:space="preserve"> EC434670 </t>
  </si>
  <si>
    <t>FERRAMENTAS - FAMILIA SERVENTE - HORISTA (ENCARGOS
COMPLEMENTARES - COLETADO CAIXA)</t>
  </si>
  <si>
    <t>15,5400000</t>
  </si>
  <si>
    <t xml:space="preserve"> 00001379 </t>
  </si>
  <si>
    <t>CIMENTO PORTLAND COMPOSTO CP II-32</t>
  </si>
  <si>
    <t>2,2500000</t>
  </si>
  <si>
    <t xml:space="preserve"> EC434830 </t>
  </si>
  <si>
    <t>EPI - FAMILIA CARPINTEIRO DE FORMAS - HORISTA (ENCARGOS
COMPLEMENTARES - COLETADO CAIXA)</t>
  </si>
  <si>
    <t xml:space="preserve"> MO378000 </t>
  </si>
  <si>
    <t>ARMADOR</t>
  </si>
  <si>
    <t>10,0000000</t>
  </si>
  <si>
    <t xml:space="preserve"> 00004750 </t>
  </si>
  <si>
    <t>PEDREIRO (HORISTA)</t>
  </si>
  <si>
    <t>41,8465000</t>
  </si>
  <si>
    <t>71,2160000</t>
  </si>
  <si>
    <t>0,28%</t>
  </si>
  <si>
    <t>3,8400000</t>
  </si>
  <si>
    <t>8,9100000</t>
  </si>
  <si>
    <t xml:space="preserve"> 00037370 </t>
  </si>
  <si>
    <t>ALIMENTACAO - HORISTA (COLETADO CAIXA - ENCARGOS COMPLEMENTARES)</t>
  </si>
  <si>
    <t xml:space="preserve"> 00002706 </t>
  </si>
  <si>
    <t>ENGENHEIRO CIVIL DE OBRA JUNIOR</t>
  </si>
  <si>
    <t>2,0000000</t>
  </si>
  <si>
    <t>0,25%</t>
  </si>
  <si>
    <t xml:space="preserve"> EC434660 </t>
  </si>
  <si>
    <t>FERRAMENTAS - FAMILIA PINTOR - HORISTA (ENCARGOS
COMPLEMENTARES - COLETADO CAIXA)</t>
  </si>
  <si>
    <t xml:space="preserve"> EC434900 </t>
  </si>
  <si>
    <t>EPI - FAMILIA PINTOR - HORISTA (ENCARGOS COMPLEMENTARES -
COLETADO CAIXA)</t>
  </si>
  <si>
    <t xml:space="preserve"> 00006111 </t>
  </si>
  <si>
    <t>SERVENTE DE OBRAS</t>
  </si>
  <si>
    <t>4,0000000</t>
  </si>
  <si>
    <t>48,0000000</t>
  </si>
  <si>
    <t xml:space="preserve"> D00086 </t>
  </si>
  <si>
    <t>Prego 2 1/2"x12</t>
  </si>
  <si>
    <t>0,22%</t>
  </si>
  <si>
    <t xml:space="preserve"> 00002436 </t>
  </si>
  <si>
    <t>ELETRICISTA (HORISTA)</t>
  </si>
  <si>
    <t>0,20%</t>
  </si>
  <si>
    <t>9,3240000</t>
  </si>
  <si>
    <t>0,19%</t>
  </si>
  <si>
    <t>3,0000000</t>
  </si>
  <si>
    <t>8,0000000</t>
  </si>
  <si>
    <t>0,16%</t>
  </si>
  <si>
    <t>93,2400000</t>
  </si>
  <si>
    <t>5,0000000</t>
  </si>
  <si>
    <t xml:space="preserve"> 00002696 </t>
  </si>
  <si>
    <t>ENCANADOR OU BOMBEIRO HIDRAULICO (HORISTA)</t>
  </si>
  <si>
    <t>0,15%</t>
  </si>
  <si>
    <t xml:space="preserve"> EC434590 </t>
  </si>
  <si>
    <t>FERRAMENTAS - FAMILIA CARPINTEIRO DE FORMAS - HORISTA
(ENCARGOS COMPLEMENTARES - COLETADO CAIXA)</t>
  </si>
  <si>
    <t xml:space="preserve"> 00043499 </t>
  </si>
  <si>
    <t>EPI - FAMILIA ENCARREGADO GERAL - MENSALISTA (ENCARGOS COMPLEMENTARES - COLETADO CAIXA)</t>
  </si>
  <si>
    <t xml:space="preserve"> MO243600 </t>
  </si>
  <si>
    <t xml:space="preserve"> 00040863 </t>
  </si>
  <si>
    <t>EXAMES - MENSALISTA (COLETADO CAIXA - ENCARGOS COMPLEMENTARES)</t>
  </si>
  <si>
    <t>0,14%</t>
  </si>
  <si>
    <t xml:space="preserve"> EC373730 </t>
  </si>
  <si>
    <t>SEGURO - HORISTA (ENCARGOS COMPLEMENTARES) (COLETA CAIXA)</t>
  </si>
  <si>
    <t>0,13%</t>
  </si>
  <si>
    <t xml:space="preserve"> MO611000 </t>
  </si>
  <si>
    <t>SERRALHEIRO</t>
  </si>
  <si>
    <t xml:space="preserve"> 00006189 </t>
  </si>
  <si>
    <t>TABUA NAO APARELHADA *2,5 X 30* CM, EM MACARANDUBA, ANGELIM OU EQUIVALENTE DA REGIAO - BRUTA</t>
  </si>
  <si>
    <t xml:space="preserve"> 00000247 </t>
  </si>
  <si>
    <t>AJUDANTE DE ELETRICISTA (HORISTA)</t>
  </si>
  <si>
    <t>0,12%</t>
  </si>
  <si>
    <t xml:space="preserve"> MO243700 </t>
  </si>
  <si>
    <t>MONTADOR DE MAQUINAS</t>
  </si>
  <si>
    <t>20,6480000</t>
  </si>
  <si>
    <t>0,11%</t>
  </si>
  <si>
    <t xml:space="preserve"> 00043059 </t>
  </si>
  <si>
    <t>ACO CA-60, 4,2 MM, OU 5,0 MM, OU 6,0 MM, OU 7,0 MM, VERGALHAO</t>
  </si>
  <si>
    <t xml:space="preserve"> D00349 </t>
  </si>
  <si>
    <t>Aditivo plastificante</t>
  </si>
  <si>
    <t xml:space="preserve"> MO247000 </t>
  </si>
  <si>
    <t>AJUDANTE DE ELETRICISTA</t>
  </si>
  <si>
    <t>0,10%</t>
  </si>
  <si>
    <t xml:space="preserve"> 00037372 </t>
  </si>
  <si>
    <t>EXAMES - HORISTA (COLETADO CAIXA - ENCARGOS COMPLEMENTARES)</t>
  </si>
  <si>
    <t>0,09%</t>
  </si>
  <si>
    <t xml:space="preserve"> 00037371 </t>
  </si>
  <si>
    <t>TRANSPORTE - HORISTA (COLETADO CAIXA - ENCARGOS COMPLEMENTARES)</t>
  </si>
  <si>
    <t>Serviços</t>
  </si>
  <si>
    <t>0,08%</t>
  </si>
  <si>
    <t xml:space="preserve"> MO376660 </t>
  </si>
  <si>
    <t>OPERADOR DE BETONEIRA /MISTURADOR</t>
  </si>
  <si>
    <t xml:space="preserve"> 00000246 </t>
  </si>
  <si>
    <t>AUXILIAR DE ENCANADOR OU BOMBEIRO HIDRAULICO (HORISTA)</t>
  </si>
  <si>
    <t>6,1600000</t>
  </si>
  <si>
    <t>0,07%</t>
  </si>
  <si>
    <t xml:space="preserve"> 00000370 </t>
  </si>
  <si>
    <t>AREIA MEDIA - POSTO JAZIDA/FORNECEDOR (RETIRADO NA JAZIDA, SEM TRANSPORTE)</t>
  </si>
  <si>
    <t xml:space="preserve"> I00001 </t>
  </si>
  <si>
    <t>Aditivo impermeabilizante de pega normal para argamassa e concreto</t>
  </si>
  <si>
    <t>29,9107200</t>
  </si>
  <si>
    <t xml:space="preserve"> 00004721 </t>
  </si>
  <si>
    <t>PEDRA BRITADA N. 1 (9,5 a 19 MM) POSTO PEDREIRA/FORNECEDOR, SEM FRETE</t>
  </si>
  <si>
    <t>0,06%</t>
  </si>
  <si>
    <t xml:space="preserve"> 00034636 </t>
  </si>
  <si>
    <t>CAIXA D'AGUA / RESERVATORIO EM POLIETILENO, 1000 LITROS, COM TAMPA</t>
  </si>
  <si>
    <t>2,8000000</t>
  </si>
  <si>
    <t>0,05%</t>
  </si>
  <si>
    <t>0,04%</t>
  </si>
  <si>
    <t xml:space="preserve"> MO269600 </t>
  </si>
  <si>
    <t>ENCANADOR OU BOMBEIRO HIDRAULICO</t>
  </si>
  <si>
    <t>19,5017460</t>
  </si>
  <si>
    <t xml:space="preserve"> 00000378 </t>
  </si>
  <si>
    <t>ARMADOR (HORISTA)</t>
  </si>
  <si>
    <t>10,4615210</t>
  </si>
  <si>
    <t xml:space="preserve"> 00000033 </t>
  </si>
  <si>
    <t>ACO CA-50, 8,0 MM, VERGALHAO</t>
  </si>
  <si>
    <t>28,7623200</t>
  </si>
  <si>
    <t xml:space="preserve"> MO444970 </t>
  </si>
  <si>
    <t>MONTADOR</t>
  </si>
  <si>
    <t>16,7117952</t>
  </si>
  <si>
    <t>22,1845470</t>
  </si>
  <si>
    <t>0,03%</t>
  </si>
  <si>
    <t>16,4000000</t>
  </si>
  <si>
    <t xml:space="preserve"> MO246000 </t>
  </si>
  <si>
    <t>AUXILIAR DE ENCANADOR OU BOMBEIRO HIDRÁULICO</t>
  </si>
  <si>
    <t>18,8496500</t>
  </si>
  <si>
    <t xml:space="preserve"> 00043489 </t>
  </si>
  <si>
    <t>EPI - FAMILIA PEDREIRO - HORISTA (ENCARGOS COMPLEMENTARES - COLETADO CAIXA)</t>
  </si>
  <si>
    <t xml:space="preserve"> 00037666 </t>
  </si>
  <si>
    <t>OPERADOR DE BETONEIRA ESTACIONARIA / MISTURADOR</t>
  </si>
  <si>
    <t xml:space="preserve"> MO444990 </t>
  </si>
  <si>
    <t>AJUDANTE DE MONTADOR</t>
  </si>
  <si>
    <t xml:space="preserve"> 00038101 </t>
  </si>
  <si>
    <t>TOMADA 2P+T 10A, 250V  (APENAS MODULO)</t>
  </si>
  <si>
    <t>24,0000000</t>
  </si>
  <si>
    <t>96,0000000</t>
  </si>
  <si>
    <t xml:space="preserve"> 00043484 </t>
  </si>
  <si>
    <t>EPI - FAMILIA ELETRICISTA - HORISTA (ENCARGOS COMPLEMENTARES - COLETADO CAIXA)</t>
  </si>
  <si>
    <t>0,02%</t>
  </si>
  <si>
    <t>13,0000000</t>
  </si>
  <si>
    <t xml:space="preserve"> 00043491 </t>
  </si>
  <si>
    <t>EPI - FAMILIA SERVENTE - HORISTA (ENCARGOS COMPLEMENTARES - COLETADO CAIXA)</t>
  </si>
  <si>
    <t xml:space="preserve"> 00038112 </t>
  </si>
  <si>
    <t>INTERRUPTOR SIMPLES 10A, 250V (APENAS MODULO)</t>
  </si>
  <si>
    <t xml:space="preserve"> EC434840 </t>
  </si>
  <si>
    <t>EPI - FAMILIA ELETRICISTA - HORISTA (ENCARGOS COMPLEMENTARES -
COLETADO CAIXA)</t>
  </si>
  <si>
    <t xml:space="preserve"> 00043465 </t>
  </si>
  <si>
    <t>FERRAMENTAS - FAMILIA PEDREIRO - HORISTA (ENCARGOS COMPLEMENTARES - COLETADO CAIXA)</t>
  </si>
  <si>
    <t>14,0000000</t>
  </si>
  <si>
    <t>99,09%</t>
  </si>
  <si>
    <t xml:space="preserve"> 00043460 </t>
  </si>
  <si>
    <t>FERRAMENTAS - FAMILIA ELETRICISTA - HORISTA (ENCARGOS COMPLEMENTARES - COLETADO CAIXA)</t>
  </si>
  <si>
    <t>1,11</t>
  </si>
  <si>
    <t xml:space="preserve"> EC434600 </t>
  </si>
  <si>
    <t>FERRAMENTAS - FAMILIA ELETRICISTA - HORISTA (ENCARGOS
COMPLEMENTARES - COLETADO CAIXA)</t>
  </si>
  <si>
    <t>99,23%</t>
  </si>
  <si>
    <t xml:space="preserve"> 00043485 </t>
  </si>
  <si>
    <t>EPI - FAMILIA ENCANADOR - HORISTA (ENCARGOS COMPLEMENTARES - COLETADO CAIXA)</t>
  </si>
  <si>
    <t>99,28%</t>
  </si>
  <si>
    <t xml:space="preserve"> M00008 </t>
  </si>
  <si>
    <t>Betoneira eletrica - 320l</t>
  </si>
  <si>
    <t xml:space="preserve"> 00001213 </t>
  </si>
  <si>
    <t>CARPINTEIRO DE FORMAS (HORISTA)</t>
  </si>
  <si>
    <t>99,32%</t>
  </si>
  <si>
    <t>0,28</t>
  </si>
  <si>
    <t>0,01%</t>
  </si>
  <si>
    <t xml:space="preserve"> 00043475 </t>
  </si>
  <si>
    <t>FERRAMENTAS - FAMILIA ENCARREGADO GERAL - MENSALISTA (ENCARGOS COMPLEMENTARES - COLETADO CAIXA)</t>
  </si>
  <si>
    <t>99,38%</t>
  </si>
  <si>
    <t xml:space="preserve"> 00038094 </t>
  </si>
  <si>
    <t>ESPELHO / PLACA DE 3 POSTOS 4" X 2", PARA INSTALACAO DE TOMADAS E INTERRUPTORES</t>
  </si>
  <si>
    <t>99,41%</t>
  </si>
  <si>
    <t>99,43%</t>
  </si>
  <si>
    <t xml:space="preserve"> 00036531 </t>
  </si>
  <si>
    <t>RETROESCAVADEIRA SOBRE RODAS COM CARREGADEIRA, TRACAO 4 X 4, POTENCIA LIQUIDA 88 HP, PESO OPERACIONAL MINIMO DE 6674 KG, CAPACIDADE DA CARREGADEIRA DE 1,00 M3 E DA  RETROESCAVADEIRA MINIMA DE 0,26 M3, PROFUNDIDADE DE ESCAVACAO MAXIMA DE 4,37 M</t>
  </si>
  <si>
    <t>99,46%</t>
  </si>
  <si>
    <t>6,3439000</t>
  </si>
  <si>
    <t>99,47%</t>
  </si>
  <si>
    <t>99,48%</t>
  </si>
  <si>
    <t>99,49%</t>
  </si>
  <si>
    <t>99,50%</t>
  </si>
  <si>
    <t xml:space="preserve"> 00043467 </t>
  </si>
  <si>
    <t>FERRAMENTAS - FAMILIA SERVENTE - HORISTA (ENCARGOS COMPLEMENTARES - COLETADO CAIXA)</t>
  </si>
  <si>
    <t>99,52%</t>
  </si>
  <si>
    <t>99,53%</t>
  </si>
  <si>
    <t>11,2979790</t>
  </si>
  <si>
    <t>99,54%</t>
  </si>
  <si>
    <t>99,55%</t>
  </si>
  <si>
    <t>9,0000000</t>
  </si>
  <si>
    <t>99,56%</t>
  </si>
  <si>
    <t>99,57%</t>
  </si>
  <si>
    <t xml:space="preserve"> 00001358 </t>
  </si>
  <si>
    <t>CHAPA/PAINEL DE MADEIRA COMPENSADA RESINADA (MADEIRITE RESINADO ROSA) PARA FORMA DE CONCRETO, DE 2200 x 1100 MM, E = 17 MM</t>
  </si>
  <si>
    <t>99,58%</t>
  </si>
  <si>
    <t>3,8000000</t>
  </si>
  <si>
    <t>99,59%</t>
  </si>
  <si>
    <t>99,60%</t>
  </si>
  <si>
    <t>99,61%</t>
  </si>
  <si>
    <t xml:space="preserve"> 00040864 </t>
  </si>
  <si>
    <t>SEGURO - MENSALISTA (COLETADO CAIXA - ENCARGOS COMPLEMENTARES)</t>
  </si>
  <si>
    <t xml:space="preserve"> 00000123 </t>
  </si>
  <si>
    <t>ADITIVO IMPERMEABILIZANTE DE PEGA NORMAL PARA ARGAMASSAS E CONCRETOS SEM ARMACAO, LIQUIDO E ISENTO DE CLORETOS</t>
  </si>
  <si>
    <t>99,62%</t>
  </si>
  <si>
    <t>99,63%</t>
  </si>
  <si>
    <t>99,64%</t>
  </si>
  <si>
    <t>99,65%</t>
  </si>
  <si>
    <t xml:space="preserve"> 00004230 </t>
  </si>
  <si>
    <t>OPERADOR DE MAQUINAS E TRATORES DIVERSOS (TERRAPLANAGEM)</t>
  </si>
  <si>
    <t>99,66%</t>
  </si>
  <si>
    <t xml:space="preserve"> 00001214 </t>
  </si>
  <si>
    <t>CARPINTEIRO DE ESQUADRIAS (HORISTA)</t>
  </si>
  <si>
    <t>99,67%</t>
  </si>
  <si>
    <t>99,68%</t>
  </si>
  <si>
    <t>99,69%</t>
  </si>
  <si>
    <t xml:space="preserve"> EC434880 </t>
  </si>
  <si>
    <t>EPI - FAMILIA OPERADOR ESCAVADEIRA - HORISTA (ENCARGOS
COMPLEMENTARES - COLETADO CAIXA)</t>
  </si>
  <si>
    <t>99,70%</t>
  </si>
  <si>
    <t xml:space="preserve"> 00043132 </t>
  </si>
  <si>
    <t>ARAME RECOZIDO 16 BWG, D = 1,65 MM (0,016 KG/M) OU 18 BWG, D = 1,25 MM (0,01 KG/M)</t>
  </si>
  <si>
    <t>99,71%</t>
  </si>
  <si>
    <t xml:space="preserve"> D00427 </t>
  </si>
  <si>
    <t>Desmoldante</t>
  </si>
  <si>
    <t>99,72%</t>
  </si>
  <si>
    <t xml:space="preserve"> 00001106 </t>
  </si>
  <si>
    <t>CAL HIDRATADA CH-I PARA ARGAMASSAS</t>
  </si>
  <si>
    <t xml:space="preserve"> 00038099 </t>
  </si>
  <si>
    <t>SUPORTE DE FIXACAO PARA ESPELHO / PLACA 4" X 2", PARA 3 MODULOS, PARA INSTALACAO DE TOMADAS E INTERRUPTORES (SOMENTE SUPORTE)</t>
  </si>
  <si>
    <t>99,73%</t>
  </si>
  <si>
    <t>99,74%</t>
  </si>
  <si>
    <t>99,75%</t>
  </si>
  <si>
    <t>99,76%</t>
  </si>
  <si>
    <t xml:space="preserve"> M00013 </t>
  </si>
  <si>
    <t>Vibrador de imersão, diâmetro de ponteira 45mm, motor elétrico trifá potência de
2 cv</t>
  </si>
  <si>
    <t>99,77%</t>
  </si>
  <si>
    <t xml:space="preserve"> 00037373 </t>
  </si>
  <si>
    <t>SEGURO - HORISTA (COLETADO CAIXA - ENCARGOS COMPLEMENTARES)</t>
  </si>
  <si>
    <t>Taxas</t>
  </si>
  <si>
    <t xml:space="preserve"> 00006114 </t>
  </si>
  <si>
    <t>AJUDANTE DE ARMADOR (HORISTA)</t>
  </si>
  <si>
    <t>99,78%</t>
  </si>
  <si>
    <t>99,79%</t>
  </si>
  <si>
    <t xml:space="preserve"> 00011674 </t>
  </si>
  <si>
    <t>REGISTRO DE ESFERA, PVC, COM VOLANTE, VS, SOLDAVEL, DN 25 MM, COM CORPO DIVIDIDO</t>
  </si>
  <si>
    <t>99,80%</t>
  </si>
  <si>
    <t>99,81%</t>
  </si>
  <si>
    <t xml:space="preserve"> 00004234 </t>
  </si>
  <si>
    <t>OPERADOR DE ESCAVADEIRA</t>
  </si>
  <si>
    <t>11,0000000</t>
  </si>
  <si>
    <t>99,82%</t>
  </si>
  <si>
    <t>2,5739560</t>
  </si>
  <si>
    <t xml:space="preserve"> EC434850 </t>
  </si>
  <si>
    <t>EPI - FAMILIA ENCANADOR - HORISTA (ENCARGOS COMPLEMENTARES -
COLETADO CAIXA)</t>
  </si>
  <si>
    <t>37,6400000</t>
  </si>
  <si>
    <t>99,83%</t>
  </si>
  <si>
    <t xml:space="preserve"> 00043461 </t>
  </si>
  <si>
    <t>FERRAMENTAS - FAMILIA ENCANADOR - HORISTA (ENCARGOS COMPLEMENTARES - COLETADO CAIXA)</t>
  </si>
  <si>
    <t xml:space="preserve"> 00000392 </t>
  </si>
  <si>
    <t>ABRACADEIRA EM ACO PARA AMARRACAO DE ELETRODUTOS, TIPO D, COM 1/2" E PARAFUSO DE FIXACAO</t>
  </si>
  <si>
    <t>0,00%</t>
  </si>
  <si>
    <t>99,84%</t>
  </si>
  <si>
    <t>99,85%</t>
  </si>
  <si>
    <t xml:space="preserve"> 00000098 </t>
  </si>
  <si>
    <t>ADAPTADOR PVC SOLDAVEL, COM FLANGE E ANEL DE VEDACAO, 40 MM X 1 1/4", PARA CAIXA D'AGUA</t>
  </si>
  <si>
    <t>99,86%</t>
  </si>
  <si>
    <t xml:space="preserve"> 00006117 </t>
  </si>
  <si>
    <t>CARPINTEIRO AUXILIAR (HORISTA)</t>
  </si>
  <si>
    <t>99,87%</t>
  </si>
  <si>
    <t>0,4000000</t>
  </si>
  <si>
    <t xml:space="preserve"> 00005068 </t>
  </si>
  <si>
    <t>PREGO DE ACO POLIDO COM CABECA 17 X 21 (2 X 11)</t>
  </si>
  <si>
    <t>99,88%</t>
  </si>
  <si>
    <t xml:space="preserve"> 00004221 </t>
  </si>
  <si>
    <t>OLEO DIESEL COMBUSTIVEL COMUM</t>
  </si>
  <si>
    <t xml:space="preserve"> 00011830 </t>
  </si>
  <si>
    <t>TORNEIRA DE BOIA CONVENCIONAL PARA CAIXA D'AGUA, AGUA FRIA, 3/4", COM HASTE E TORNEIRA METALICOS E BALAO PLASTICO</t>
  </si>
  <si>
    <t>99,89%</t>
  </si>
  <si>
    <t>7,0000000</t>
  </si>
  <si>
    <t>8,9130000</t>
  </si>
  <si>
    <t>99,90%</t>
  </si>
  <si>
    <t xml:space="preserve"> 00043483 </t>
  </si>
  <si>
    <t>EPI - FAMILIA CARPINTEIRO DE FORMAS - HORISTA (ENCARGOS COMPLEMENTARES - COLETADO CAIXA)</t>
  </si>
  <si>
    <t>99,91%</t>
  </si>
  <si>
    <t xml:space="preserve"> 00043488 </t>
  </si>
  <si>
    <t>EPI - FAMILIA OPERADOR ESCAVADEIRA - HORISTA (ENCARGOS COMPLEMENTARES - COLETADO CAIXA)</t>
  </si>
  <si>
    <t>15,0000000</t>
  </si>
  <si>
    <t xml:space="preserve"> D00453 </t>
  </si>
  <si>
    <t>Caixa Coletora</t>
  </si>
  <si>
    <t>0,1700000</t>
  </si>
  <si>
    <t>99,92%</t>
  </si>
  <si>
    <t xml:space="preserve"> 00002705 </t>
  </si>
  <si>
    <t>ENERGIA ELETRICA ATE 2000 KWH INDUSTRIAL, SEM DEMANDA</t>
  </si>
  <si>
    <t>KWH</t>
  </si>
  <si>
    <t xml:space="preserve"> 00036397 </t>
  </si>
  <si>
    <t>BETONEIRA, CAPACIDADE NOMINAL 600 L, CAPACIDADE DE MISTURA  360L, MOTOR ELETRICO TRIFASICO 220/380V, POTENCIA 4CV, EXCLUSO CARREGADOR</t>
  </si>
  <si>
    <t>99,93%</t>
  </si>
  <si>
    <t xml:space="preserve"> 00043486 </t>
  </si>
  <si>
    <t>EPI - FAMILIA ENGENHEIRO CIVIL - HORISTA (ENCARGOS COMPLEMENTARES - COLETADO CAIXA)</t>
  </si>
  <si>
    <t>20,0000000</t>
  </si>
  <si>
    <t>0,92</t>
  </si>
  <si>
    <t>99,94%</t>
  </si>
  <si>
    <t xml:space="preserve"> EC434610 </t>
  </si>
  <si>
    <t>FERRAMENTAS - FAMILIA ENCANADOR - HORISTA (ENCARGOS
COMPLEMENTARES - COLETADO CAIXA)</t>
  </si>
  <si>
    <t xml:space="preserve"> 00013896 </t>
  </si>
  <si>
    <t>VIBRADOR DE IMERSAO, DIAMETRO DA PONTEIRA DE *45* MM, COM MOTOR ELETRICO TRIFASICO DE 2 HP (2 CV)</t>
  </si>
  <si>
    <t>99,95%</t>
  </si>
  <si>
    <t xml:space="preserve"> 00007141 </t>
  </si>
  <si>
    <t>TE SOLDAVEL, PVC, 90 GRAUS, 40 MM, PARA AGUA FRIA PREDIAL (NBR 5648)</t>
  </si>
  <si>
    <t>99,96%</t>
  </si>
  <si>
    <t xml:space="preserve"> 00020247 </t>
  </si>
  <si>
    <t>PREGO DE ACO POLIDO COM CABECA 15 X 15 (1 1/4 X 13)</t>
  </si>
  <si>
    <t xml:space="preserve"> 00003535 </t>
  </si>
  <si>
    <t>JOELHO PVC, SOLDAVEL, 90 GRAUS, 40 MM, COR MARROM, PARA AGUA FRIA PREDIAL</t>
  </si>
  <si>
    <t xml:space="preserve"> 00043459 </t>
  </si>
  <si>
    <t>FERRAMENTAS - FAMILIA CARPINTEIRO DE FORMAS - HORISTA (ENCARGOS COMPLEMENTARES - COLETADO CAIXA)</t>
  </si>
  <si>
    <t>6,0000000</t>
  </si>
  <si>
    <t xml:space="preserve"> 00010535 </t>
  </si>
  <si>
    <t>BETONEIRA CAPACIDADE NOMINAL 400 L, CAPACIDADE DE MISTURA  280 L, MOTOR ELETRICO TRIFASICO 220/380 V POTENCIA 2 CV, SEM CARREGADOR</t>
  </si>
  <si>
    <t xml:space="preserve"> 00003522 </t>
  </si>
  <si>
    <t>JOELHO PVC, SOLDAVEL COM ROSCA, 90 GRAUS, 25 MM X 3/4", COR MARROM, PARA AGUA FRIA PREDIAL</t>
  </si>
  <si>
    <t>99,97%</t>
  </si>
  <si>
    <t>8,3000000</t>
  </si>
  <si>
    <t xml:space="preserve"> I0710 </t>
  </si>
  <si>
    <t>CARREGADEIRA DE PNEUS HP 180 (CHP)</t>
  </si>
  <si>
    <t>0,0101009</t>
  </si>
  <si>
    <t xml:space="preserve"> I0779 </t>
  </si>
  <si>
    <t>TRATOR DE ESTEIRAS C/LÂMINA E ESC. HP 155 (CHP)</t>
  </si>
  <si>
    <t>0,0095922</t>
  </si>
  <si>
    <t xml:space="preserve"> EC434640 </t>
  </si>
  <si>
    <t>FERRAMENTAS - FAMILIA OPERADOR ESCAVADEIRA - HORISTA
(ENCARGOS COMPLEMENTARES - COLETADO CAIXA)</t>
  </si>
  <si>
    <t>0,01</t>
  </si>
  <si>
    <t xml:space="preserve"> 00014618 </t>
  </si>
  <si>
    <t>SERRA CIRCULAR DE BANCADA COM MOTOR ELETRICO, POTENCIA DE *1600* W, PARA DISCO DE DIAMETRO DE 10" (250 MM)</t>
  </si>
  <si>
    <t xml:space="preserve"> 00004222 </t>
  </si>
  <si>
    <t>GASOLINA COMUM</t>
  </si>
  <si>
    <t xml:space="preserve"> 00043464 </t>
  </si>
  <si>
    <t>FERRAMENTAS - FAMILIA OPERADOR ESCAVADEIRA - HORISTA (ENCARGOS COMPLEMENTARES - COLETADO CAIXA)</t>
  </si>
  <si>
    <t xml:space="preserve"> 00013458 </t>
  </si>
  <si>
    <t>COMPACTADOR DE SOLOS DE PERCURSAO (SOQUETE) COM MOTOR A GASOLINA 4 TEMPOS DE 4 HP (4 CV)</t>
  </si>
  <si>
    <t xml:space="preserve"> 00043462 </t>
  </si>
  <si>
    <t>FERRAMENTAS - FAMILIA ENGENHEIRO CIVIL - HORISTA (ENCARGOS COMPLEMENTARES - COLETADO CAIXA)</t>
  </si>
  <si>
    <t xml:space="preserve"> I0666 </t>
  </si>
  <si>
    <t>TRATOR DE ESTEIRAS C/LÂMINA E ESC. HP 155 (CHI)</t>
  </si>
  <si>
    <t>0,0005087</t>
  </si>
  <si>
    <t xml:space="preserve"> I0596 </t>
  </si>
  <si>
    <t>CARREGADEIRA DE PNEUS HP 180 (CHI)</t>
  </si>
  <si>
    <t>0,0000000</t>
  </si>
  <si>
    <t>0,00</t>
  </si>
  <si>
    <t>Totais por Tipo</t>
  </si>
  <si>
    <t>Equipamento para Aquisição Permanente</t>
  </si>
  <si>
    <t>Administração</t>
  </si>
  <si>
    <t>Aluguel</t>
  </si>
  <si>
    <t>Verba</t>
  </si>
  <si>
    <t>CURVA ABC DE INSUMOS</t>
  </si>
  <si>
    <t>Total Por Etapa</t>
  </si>
  <si>
    <t>30 DIAS</t>
  </si>
  <si>
    <t>60 DIAS</t>
  </si>
  <si>
    <t>90 DIAS</t>
  </si>
  <si>
    <t>120 DIAS</t>
  </si>
  <si>
    <t>150 DIAS</t>
  </si>
  <si>
    <t>180 DIAS</t>
  </si>
  <si>
    <t>Porcentagem</t>
  </si>
  <si>
    <t>Custo</t>
  </si>
  <si>
    <t>Porcentagem Acumulado</t>
  </si>
  <si>
    <t>100,0%</t>
  </si>
  <si>
    <t>Custo Acumulado</t>
  </si>
  <si>
    <t>CRONOGRAMA FÍSICO FINANCEIRO</t>
  </si>
  <si>
    <t xml:space="preserve">OBRA: </t>
  </si>
  <si>
    <t>TOMADOR:</t>
  </si>
  <si>
    <t>PREFEITURA MUNICIPAL DE ITAITUBA</t>
  </si>
  <si>
    <t>CONTRATO:</t>
  </si>
  <si>
    <t>EMPREENDIMENTO:</t>
  </si>
  <si>
    <t>PROGRAMA:</t>
  </si>
  <si>
    <t>MODALIDADE:</t>
  </si>
  <si>
    <t>GESTOR:</t>
  </si>
  <si>
    <t>Cálculo do BDI                                                                                                                                                         Fórmula e parâmetros estabelecidos pelo Acórdão 2622/2013 - TCU - Plenário</t>
  </si>
  <si>
    <t>DEMONSTRATIVO BDI</t>
  </si>
  <si>
    <t>LIMITE RECOMENDADOS</t>
  </si>
  <si>
    <t>ITENS</t>
  </si>
  <si>
    <t>SIGLAS</t>
  </si>
  <si>
    <t>VALORES</t>
  </si>
  <si>
    <t>INFERIOR</t>
  </si>
  <si>
    <t>SUPERIOR</t>
  </si>
  <si>
    <t>TAXA DE RATEIO DA ADMINISTRAÇÃO CENTRAL</t>
  </si>
  <si>
    <t>AC</t>
  </si>
  <si>
    <t>TAXA DE GARANTIA DO EMPREENDIMENTO</t>
  </si>
  <si>
    <t>G</t>
  </si>
  <si>
    <t>TAXA DE SEGURO</t>
  </si>
  <si>
    <t>S</t>
  </si>
  <si>
    <t>TAXA DE RISCO</t>
  </si>
  <si>
    <t>R</t>
  </si>
  <si>
    <t>Sub-Total</t>
  </si>
  <si>
    <t>TAXA DE DESPESAS FINANCEIRAS</t>
  </si>
  <si>
    <t>DF</t>
  </si>
  <si>
    <t>TAXA DE LUCRO</t>
  </si>
  <si>
    <t>TAXA DE TRIBUTOS</t>
  </si>
  <si>
    <t>PIS (geralmente 0,65%)</t>
  </si>
  <si>
    <t>I</t>
  </si>
  <si>
    <t>VARIÁVEL</t>
  </si>
  <si>
    <t>COFINS (geralmente 3,00%)</t>
  </si>
  <si>
    <t>ISS (legislação municipal)</t>
  </si>
  <si>
    <t>CPRB (INSS)</t>
  </si>
  <si>
    <t>TAXA TOTAL DE IMPOSTO                                                         I</t>
  </si>
  <si>
    <t>BDI RESULTANTE</t>
  </si>
  <si>
    <t>Fórmula para o cálculo do B.D.I. ( benefícios e despesas indiretas )</t>
  </si>
  <si>
    <t>BDI  = ((1+AC+S+R+G)(1+DF)(1+L)/(1-I))-1</t>
  </si>
  <si>
    <r>
      <rPr>
        <b/>
        <sz val="11"/>
        <rFont val="Arial"/>
        <family val="2"/>
      </rPr>
      <t>OBRA:</t>
    </r>
    <r>
      <rPr>
        <sz val="11"/>
        <rFont val="Arial"/>
        <family val="2"/>
      </rPr>
      <t xml:space="preserve"> REFORMA E AMPLIAÇÃO DA ESCOLA MUNICIPAL DE ENSINO INFANTIL E FUNDAMENTAL IKON BIJATPU</t>
    </r>
  </si>
  <si>
    <r>
      <rPr>
        <b/>
        <sz val="11"/>
        <rFont val="Arial"/>
        <family val="2"/>
      </rPr>
      <t xml:space="preserve">OBRA: </t>
    </r>
    <r>
      <rPr>
        <sz val="11"/>
        <rFont val="Arial"/>
        <family val="2"/>
      </rPr>
      <t>REFORMA E AMPLIAÇÃO DA ESCOLA MUNICIPAL DE ENSINO INFANTIL E FUNDAMENTAL IKON BIJATPU</t>
    </r>
  </si>
  <si>
    <t>PLANILHA ORÇAMENTÁRIA PARA A REFORMA E AMPLIAÇÃO DA ESCOLA MUNICIPAL DE ENSINO INFANTIL E  FUNDAMENTAL IKON BIJATPU.</t>
  </si>
  <si>
    <t>PROJETO PARA A REFORMA E AMPLIAÇÃO DA ESCOLA MUNICIPAL DE ENSINO INFANTIL E  FUNDAMENTAL IKON BIJATPU.</t>
  </si>
  <si>
    <t>REFORMA E AMPLIAÇÃO</t>
  </si>
  <si>
    <t xml:space="preserve"> 071360 </t>
  </si>
  <si>
    <t>Estrutura metálica p/ cobertura - (Incl. pintura anti-corrosiva)</t>
  </si>
  <si>
    <t xml:space="preserve"> 071510 </t>
  </si>
  <si>
    <t xml:space="preserve"> C1002 </t>
  </si>
  <si>
    <t>CUMEEIRA TERMOACÚSTICA</t>
  </si>
  <si>
    <t xml:space="preserve"> 92801 </t>
  </si>
  <si>
    <t>CORTE E DOBRA DE AÇO CA-50, DIÂMETRO DE 6,3 MM. AF_06/2022</t>
  </si>
  <si>
    <t xml:space="preserve"> 94964 </t>
  </si>
  <si>
    <t>CONCRETO FCK = 20MPA, TRAÇO 1:2,7:3 (EM MASSA SECA DE CIMENTO/ AREIA MÉDIA/ BRITA 1) - PREPARO MECÂNICO COM BETONEIRA 400 L. AF_05/2021</t>
  </si>
  <si>
    <t xml:space="preserve"> 280009 </t>
  </si>
  <si>
    <t>AUXILIAR DE SERRALHEIRO COM ENCARGOS COMPLEMENTARES</t>
  </si>
  <si>
    <t xml:space="preserve"> D00414 </t>
  </si>
  <si>
    <t>Perfil aço estrutural em "U"</t>
  </si>
  <si>
    <t xml:space="preserve"> D00482 </t>
  </si>
  <si>
    <t>Solda topo descendente chanfrada chapa/perfil/tubo aço conversor diesel</t>
  </si>
  <si>
    <t xml:space="preserve"> D00416 </t>
  </si>
  <si>
    <t>Acessórios de fixação (telha termoacústica)</t>
  </si>
  <si>
    <t xml:space="preserve"> D00490 </t>
  </si>
  <si>
    <t>Telha termoacústica - chapa chapa</t>
  </si>
  <si>
    <t>TELHAS</t>
  </si>
  <si>
    <t xml:space="preserve"> I0047 </t>
  </si>
  <si>
    <t>AJUDANTE DE TELHADISTA</t>
  </si>
  <si>
    <t xml:space="preserve"> I0929 </t>
  </si>
  <si>
    <t>CUMEEIRA TERMOACUSTICA</t>
  </si>
  <si>
    <t xml:space="preserve"> I2070 </t>
  </si>
  <si>
    <t>Valor Unitário</t>
  </si>
  <si>
    <t>350,3900000</t>
  </si>
  <si>
    <t xml:space="preserve"> MO252000 </t>
  </si>
  <si>
    <t>AJUDANTE DE SERRALHEIRO</t>
  </si>
  <si>
    <t>1,72</t>
  </si>
  <si>
    <t>24,9315000</t>
  </si>
  <si>
    <t>92,2770030</t>
  </si>
  <si>
    <t>34,0503296</t>
  </si>
  <si>
    <t>5,57</t>
  </si>
  <si>
    <t>99,39%</t>
  </si>
  <si>
    <t>3,6264000</t>
  </si>
  <si>
    <t xml:space="preserve"> 00000032 </t>
  </si>
  <si>
    <t>ACO CA-50, 6,3 MM, VERGALHAO</t>
  </si>
  <si>
    <t>6,7110400</t>
  </si>
  <si>
    <t>0,40</t>
  </si>
  <si>
    <t>0,9798656</t>
  </si>
  <si>
    <t>15,06</t>
  </si>
  <si>
    <t>0,8000000</t>
  </si>
  <si>
    <t>3,46</t>
  </si>
  <si>
    <t>0,06</t>
  </si>
  <si>
    <t>R$ 0,00</t>
  </si>
  <si>
    <t>Transporte</t>
  </si>
  <si>
    <t>SPDA</t>
  </si>
  <si>
    <t xml:space="preserve"> 21 </t>
  </si>
  <si>
    <t xml:space="preserve"> 12740 </t>
  </si>
  <si>
    <t>ORSE</t>
  </si>
  <si>
    <t>Fornecimento e assentamento de barra chata de alumínio de 7/8" x 1/8"</t>
  </si>
  <si>
    <t>m</t>
  </si>
  <si>
    <t xml:space="preserve"> 10693 </t>
  </si>
  <si>
    <t>Suporte guia reforçado 90º em chapa galvanizada c/ 2 roldanas ref:TEL-290 - SPDA</t>
  </si>
  <si>
    <t>un</t>
  </si>
  <si>
    <t xml:space="preserve"> 10272 </t>
  </si>
  <si>
    <t>Terminal aéreo base dupla galvanizada 25mm - fornecimento</t>
  </si>
  <si>
    <t xml:space="preserve"> 354 </t>
  </si>
  <si>
    <t>Eletroduto de pvc rígido roscável, diâm = 32mm (1")</t>
  </si>
  <si>
    <t xml:space="preserve"> 8082 </t>
  </si>
  <si>
    <t>Cabo de cobre nú 50 mm2 - fornecimento e assentamento (2,27m/kg)</t>
  </si>
  <si>
    <t>kg</t>
  </si>
  <si>
    <t xml:space="preserve"> 171163 </t>
  </si>
  <si>
    <t>Haste de Aço cobreada 3/4"x3m c/ conector</t>
  </si>
  <si>
    <t xml:space="preserve"> 98111 </t>
  </si>
  <si>
    <t>CAIXA DE INSPEÇÃO PARA ATERRAMENTO, CIRCULAR, EM POLIETILENO, DIÂMETRO INTERNO = 0,3 M. AF_12/2020</t>
  </si>
  <si>
    <t xml:space="preserve"> 13.3 </t>
  </si>
  <si>
    <t xml:space="preserve"> 13.4 </t>
  </si>
  <si>
    <t xml:space="preserve"> 13.5 </t>
  </si>
  <si>
    <t xml:space="preserve"> 13.6 </t>
  </si>
  <si>
    <t xml:space="preserve"> 13.7 </t>
  </si>
  <si>
    <t xml:space="preserve"> 13.8 </t>
  </si>
  <si>
    <t xml:space="preserve"> 13.9 </t>
  </si>
  <si>
    <t xml:space="preserve"> 13.10 </t>
  </si>
  <si>
    <t xml:space="preserve"> 13.11 </t>
  </si>
  <si>
    <t xml:space="preserve"> 13.12 </t>
  </si>
  <si>
    <t xml:space="preserve"> 13.13 </t>
  </si>
  <si>
    <t xml:space="preserve"> 13.14 </t>
  </si>
  <si>
    <t xml:space="preserve"> 13.15 </t>
  </si>
  <si>
    <t xml:space="preserve"> 13.16 </t>
  </si>
  <si>
    <t xml:space="preserve"> 13.17 </t>
  </si>
  <si>
    <t xml:space="preserve"> 13.18 </t>
  </si>
  <si>
    <t xml:space="preserve"> 13.19 </t>
  </si>
  <si>
    <t xml:space="preserve"> 13.20 </t>
  </si>
  <si>
    <t xml:space="preserve"> 13.21 </t>
  </si>
  <si>
    <t xml:space="preserve"> 13.22 </t>
  </si>
  <si>
    <t xml:space="preserve"> 13.23 </t>
  </si>
  <si>
    <t xml:space="preserve"> 13.24 </t>
  </si>
  <si>
    <t xml:space="preserve"> 13.25 </t>
  </si>
  <si>
    <t xml:space="preserve"> 13.26 </t>
  </si>
  <si>
    <t xml:space="preserve"> 13.27 </t>
  </si>
  <si>
    <t xml:space="preserve"> 13.28 </t>
  </si>
  <si>
    <t xml:space="preserve"> 13.29 </t>
  </si>
  <si>
    <t xml:space="preserve"> 15.4 </t>
  </si>
  <si>
    <t xml:space="preserve"> 15.5 </t>
  </si>
  <si>
    <t xml:space="preserve"> 15.6 </t>
  </si>
  <si>
    <t xml:space="preserve"> 15.7 </t>
  </si>
  <si>
    <t xml:space="preserve"> 15.8 </t>
  </si>
  <si>
    <t xml:space="preserve"> 15.9 </t>
  </si>
  <si>
    <t xml:space="preserve"> 15.10 </t>
  </si>
  <si>
    <t xml:space="preserve"> 15.11 </t>
  </si>
  <si>
    <t xml:space="preserve"> 15.12 </t>
  </si>
  <si>
    <t xml:space="preserve"> 15.13 </t>
  </si>
  <si>
    <t xml:space="preserve"> 15.14 </t>
  </si>
  <si>
    <t xml:space="preserve"> 15.15 </t>
  </si>
  <si>
    <t xml:space="preserve"> 15.16 </t>
  </si>
  <si>
    <t xml:space="preserve"> 15.17 </t>
  </si>
  <si>
    <t xml:space="preserve"> 16.1.1 </t>
  </si>
  <si>
    <t xml:space="preserve"> 16.2.1 </t>
  </si>
  <si>
    <t xml:space="preserve"> 16.2.2 </t>
  </si>
  <si>
    <t xml:space="preserve"> 16.3.1 </t>
  </si>
  <si>
    <t xml:space="preserve"> 17.3 </t>
  </si>
  <si>
    <t xml:space="preserve"> 17.4 </t>
  </si>
  <si>
    <t xml:space="preserve"> 17.5 </t>
  </si>
  <si>
    <t xml:space="preserve"> 19.3 </t>
  </si>
  <si>
    <t>Placa de sinalização fotoluminoscente orientação e salvamento (S2-a)</t>
  </si>
  <si>
    <t>Placa de sinalização fotoluminoscente orientação e salvamento (S3)</t>
  </si>
  <si>
    <t>Placa de sinalização fotoluminoscente orientação e salvamento (S12)</t>
  </si>
  <si>
    <t>Placa de sinalização fotoluminoscente sinalização equipamento (E5)</t>
  </si>
  <si>
    <t xml:space="preserve"> 21.1 </t>
  </si>
  <si>
    <t xml:space="preserve"> 21.2 </t>
  </si>
  <si>
    <t xml:space="preserve"> 21.3 </t>
  </si>
  <si>
    <t xml:space="preserve"> 21.4 </t>
  </si>
  <si>
    <t xml:space="preserve"> 21.5 </t>
  </si>
  <si>
    <t xml:space="preserve"> 21.6 </t>
  </si>
  <si>
    <t xml:space="preserve"> 21.7 </t>
  </si>
  <si>
    <t xml:space="preserve"> 21.8 </t>
  </si>
  <si>
    <t>Pára-raios</t>
  </si>
  <si>
    <t xml:space="preserve"> 10552 </t>
  </si>
  <si>
    <t>Encargos Complementares - Eletricista</t>
  </si>
  <si>
    <t>Provisórios</t>
  </si>
  <si>
    <t>h</t>
  </si>
  <si>
    <t xml:space="preserve"> 00002436/SINAPI </t>
  </si>
  <si>
    <t>Eletricista (horista)</t>
  </si>
  <si>
    <t xml:space="preserve"> 11095 </t>
  </si>
  <si>
    <t>Barra chata de aluminio 7/8" x 1/8"</t>
  </si>
  <si>
    <t xml:space="preserve"> 8430 </t>
  </si>
  <si>
    <t>Suporte em ferro galv. para descida do cabo tipo reforçado com chapa de encosto em 90°</t>
  </si>
  <si>
    <t xml:space="preserve"> 11052 </t>
  </si>
  <si>
    <t>Terminal aéreo base dupla galvanizada 25mm</t>
  </si>
  <si>
    <t>Interligações até Quadro Geral - Eletrodutos e Conexões</t>
  </si>
  <si>
    <t xml:space="preserve"> 10549 </t>
  </si>
  <si>
    <t>Encargos Complementares - Servente</t>
  </si>
  <si>
    <t xml:space="preserve"> 00002685/SINAPI </t>
  </si>
  <si>
    <t>Eletroduto de pvc rigido roscavel de 1 ", sem luva</t>
  </si>
  <si>
    <t xml:space="preserve"> 00006111/SINAPI </t>
  </si>
  <si>
    <t>Servente de obras (horista)</t>
  </si>
  <si>
    <t xml:space="preserve"> 2694 </t>
  </si>
  <si>
    <t>Cabo de cobre nú 50 mm2 - 1/0 AWG</t>
  </si>
  <si>
    <t xml:space="preserve"> E00557 </t>
  </si>
  <si>
    <t xml:space="preserve"> 00034643 </t>
  </si>
  <si>
    <t>CAIXA DE INSPECAO PARA ATERRAMENTO E PARA RAIOS, EM POLIPROPILENO,  DIAMETRO = 300 MM X ALTURA = 400 MM</t>
  </si>
  <si>
    <t>83,7600000</t>
  </si>
  <si>
    <t>0,45%</t>
  </si>
  <si>
    <t>0,37%</t>
  </si>
  <si>
    <t>0,17%</t>
  </si>
  <si>
    <t>47,2500000</t>
  </si>
  <si>
    <t>98,96%</t>
  </si>
  <si>
    <t>99,06%</t>
  </si>
  <si>
    <t>99,33%</t>
  </si>
  <si>
    <t xml:space="preserve"> 158 </t>
  </si>
  <si>
    <t>Almoço (Participação do empregador)</t>
  </si>
  <si>
    <t>99,40%</t>
  </si>
  <si>
    <t>3,5000000</t>
  </si>
  <si>
    <t xml:space="preserve"> 10492 </t>
  </si>
  <si>
    <t>Cesta Básica</t>
  </si>
  <si>
    <t xml:space="preserve"> 10761 </t>
  </si>
  <si>
    <t>Refeição - café da manhã ( café com leite e dois pães com manteiga)</t>
  </si>
  <si>
    <t xml:space="preserve"> 2378 </t>
  </si>
  <si>
    <t>Vale transporte</t>
  </si>
  <si>
    <t xml:space="preserve"> 941 </t>
  </si>
  <si>
    <t>Fardamento com mangas curta</t>
  </si>
  <si>
    <t xml:space="preserve"> 10517 </t>
  </si>
  <si>
    <t>Exames admissionais/demissionais (checkup)</t>
  </si>
  <si>
    <t>cj</t>
  </si>
  <si>
    <t xml:space="preserve"> 10362 </t>
  </si>
  <si>
    <t>Seguro de vida e acidente em grupo</t>
  </si>
  <si>
    <t xml:space="preserve"> 00012893/SINAPI </t>
  </si>
  <si>
    <t>Bota de seguranca com biqueira de aco e colarinho acolchoado</t>
  </si>
  <si>
    <t>par</t>
  </si>
  <si>
    <t xml:space="preserve"> 10599 </t>
  </si>
  <si>
    <t>Protetor solar fps 30 com 120ml</t>
  </si>
  <si>
    <t xml:space="preserve"> 00012892/SINAPI </t>
  </si>
  <si>
    <t>Luva raspa de couro, cano curto (punho *7* cm)</t>
  </si>
  <si>
    <t xml:space="preserve"> 11241 </t>
  </si>
  <si>
    <t>Alicate volt-amperimetro</t>
  </si>
  <si>
    <t xml:space="preserve"> 10596 </t>
  </si>
  <si>
    <t>Protetor auricular</t>
  </si>
  <si>
    <t xml:space="preserve"> 00002711/SINAPI </t>
  </si>
  <si>
    <t>Carrinho de mao de aco capacidade 50 a 60 l, pneu com camara</t>
  </si>
  <si>
    <t xml:space="preserve"> 00012895/SINAPI </t>
  </si>
  <si>
    <t>Capacete de seguranca aba frontal com suspensao de polietileno, sem jugular (classe b)</t>
  </si>
  <si>
    <t xml:space="preserve"> 11240 </t>
  </si>
  <si>
    <t>Alicate com isolamento</t>
  </si>
  <si>
    <t xml:space="preserve"> 1651 </t>
  </si>
  <si>
    <t>Óculos branco proteção</t>
  </si>
  <si>
    <t>pr</t>
  </si>
  <si>
    <t xml:space="preserve"> 10579 </t>
  </si>
  <si>
    <t>Chave de fenda chata 30 cm</t>
  </si>
  <si>
    <t xml:space="preserve"> 00012894/SINAPI </t>
  </si>
  <si>
    <t>Capa para chuva em pvc com forro de poliester, com capuz (amarela ou azul)</t>
  </si>
  <si>
    <t xml:space="preserve"> 11242 </t>
  </si>
  <si>
    <t>Chave inglesa 12"</t>
  </si>
  <si>
    <t xml:space="preserve"> 10788 </t>
  </si>
  <si>
    <t>Pá quadrada</t>
  </si>
  <si>
    <t xml:space="preserve"> 4728 </t>
  </si>
  <si>
    <t>Talhadeira chata 10"</t>
  </si>
  <si>
    <t xml:space="preserve"> 4729 </t>
  </si>
  <si>
    <t>Marreta 1 kg com cabo</t>
  </si>
  <si>
    <t>Franquia</t>
  </si>
  <si>
    <t xml:space="preserve"> 2.11 </t>
  </si>
  <si>
    <t xml:space="preserve"> 7768 </t>
  </si>
  <si>
    <t>Remoção de poste de ferro galvanizado simples (6.00 a 10.00 m) sem reaproveitamento</t>
  </si>
  <si>
    <t>Escavação manual de ate 1.50m de profundidade</t>
  </si>
  <si>
    <t>CONCRETO ARMADO - SAPATAS E ARRANQUES</t>
  </si>
  <si>
    <t xml:space="preserve"> 4.2.2 </t>
  </si>
  <si>
    <t xml:space="preserve"> 00000157 </t>
  </si>
  <si>
    <t>ADESIVO ESTRUTURAL A BASE DE RESINA EPOXI PARA INJECAO EM TRINCAS, BICOMPONENTE, BAIXA VISCOSIDADE</t>
  </si>
  <si>
    <t>Laje convencional em concreto armado, FCK 25 MPa</t>
  </si>
  <si>
    <t>Impermeabilização para baldrame com manta de 3mm</t>
  </si>
  <si>
    <t xml:space="preserve"> 060045 </t>
  </si>
  <si>
    <t>Alvenaria tijolo de barro a singelo</t>
  </si>
  <si>
    <t>VERGA PRÉ-MOLDADA COM ATÉ 1,5 M DE VÃO, ESPESSURA DE *20* CM. AF_03/2024</t>
  </si>
  <si>
    <t>Chapisco de cimento e areia no traço 1:3</t>
  </si>
  <si>
    <t>Reboco com argamassa 1:6:Adit. Plast.</t>
  </si>
  <si>
    <t>Revestimento Cerâmico Padrão Médio - incl. rejuntamento</t>
  </si>
  <si>
    <t>Lajota ceramica - incluindo rejuntamento  (Padrão Médio)</t>
  </si>
  <si>
    <t>ELÉTRICA</t>
  </si>
  <si>
    <t>QUADROS</t>
  </si>
  <si>
    <t xml:space="preserve"> 10.1.1.1 </t>
  </si>
  <si>
    <t xml:space="preserve"> 10.1.1.2 </t>
  </si>
  <si>
    <t xml:space="preserve"> 7269 </t>
  </si>
  <si>
    <t>Poste de aço galvanizado cônico contíno reto, diâmetro superior 60mm, diâmetro da base 115mm, altura total 5m, Conipost ref. Série 0005/classe 60 da Conipost ou similar</t>
  </si>
  <si>
    <t xml:space="preserve"> 10.1.1.3 </t>
  </si>
  <si>
    <t>Quadro de distribuição metálico de embutir p/ 32 disjuntores (c/barramento)</t>
  </si>
  <si>
    <t xml:space="preserve"> 10.1.1.4 </t>
  </si>
  <si>
    <t xml:space="preserve"> 10.1.1.5 </t>
  </si>
  <si>
    <t xml:space="preserve"> 10.1.1.6 </t>
  </si>
  <si>
    <t xml:space="preserve"> 10.1.2.1 </t>
  </si>
  <si>
    <t xml:space="preserve"> 10.1.2.2 </t>
  </si>
  <si>
    <t xml:space="preserve"> 10.1.2.3 </t>
  </si>
  <si>
    <t xml:space="preserve"> 10.1.2.4 </t>
  </si>
  <si>
    <t xml:space="preserve"> 10.1.2.5 </t>
  </si>
  <si>
    <t xml:space="preserve"> 2815 </t>
  </si>
  <si>
    <t>Caixa de passagem em alvenaria de tijolos maciços esp. = 0,12m,  dim. int. = 0,30 x 0,30 x 0,40m</t>
  </si>
  <si>
    <t xml:space="preserve"> 10.1.3.1 </t>
  </si>
  <si>
    <t xml:space="preserve"> 91928 </t>
  </si>
  <si>
    <t>CABO DE COBRE FLEXÍVEL ISOLADO, 4 MM², ANTI-CHAMA 450/750 V, PARA CIRCUITOS TERMINAIS - FORNECIMENTO E INSTALAÇÃO. AF_03/2023</t>
  </si>
  <si>
    <t xml:space="preserve"> 10.1.3.2 </t>
  </si>
  <si>
    <t xml:space="preserve"> 91930 </t>
  </si>
  <si>
    <t>CABO DE COBRE FLEXÍVEL ISOLADO, 6 MM², ANTI-CHAMA 450/750 V, PARA CIRCUITOS TERMINAIS - FORNECIMENTO E INSTALAÇÃO. AF_03/2023</t>
  </si>
  <si>
    <t xml:space="preserve"> 10.1.3.3 </t>
  </si>
  <si>
    <t xml:space="preserve"> 10.1.4.1 </t>
  </si>
  <si>
    <t xml:space="preserve"> 92000 </t>
  </si>
  <si>
    <t>TOMADA BAIXA DE EMBUTIR (1 MÓDULO), 2P+T 10 A, INCLUINDO SUPORTE E PLACA - FORNECIMENTO E INSTALAÇÃO. AF_03/2023</t>
  </si>
  <si>
    <t xml:space="preserve"> 10.1.4.2 </t>
  </si>
  <si>
    <t xml:space="preserve"> 10.1.4.3 </t>
  </si>
  <si>
    <t xml:space="preserve"> 91992 </t>
  </si>
  <si>
    <t>TOMADA ALTA DE EMBUTIR (1 MÓDULO), 2P+T 10 A, INCLUINDO SUPORTE E PLACA - FORNECIMENTO E INSTALAÇÃO. AF_03/2023</t>
  </si>
  <si>
    <t xml:space="preserve"> 10.1.4.4 </t>
  </si>
  <si>
    <t xml:space="preserve"> 91997 </t>
  </si>
  <si>
    <t>TOMADA MÉDIA DE EMBUTIR (1 MÓDULO), 2P+T 20 A, INCLUINDO SUPORTE E PLACA - FORNECIMENTO E INSTALAÇÃO. AF_03/2023</t>
  </si>
  <si>
    <t xml:space="preserve"> 10.1.4.5 </t>
  </si>
  <si>
    <t xml:space="preserve"> 10.1.4.6 </t>
  </si>
  <si>
    <t xml:space="preserve"> 92023 </t>
  </si>
  <si>
    <t>INTERRUPTOR SIMPLES (1 MÓDULO) COM 1 TOMADA DE EMBUTIR 2P+T 10 A, INCLUINDO SUPORTE E PLACA - FORNECIMENTO E INSTALAÇÃO. AF_03/2023</t>
  </si>
  <si>
    <t xml:space="preserve"> 10.1.4.7 </t>
  </si>
  <si>
    <t xml:space="preserve"> 10.1.4.8 </t>
  </si>
  <si>
    <t xml:space="preserve"> 10.1.4.9 </t>
  </si>
  <si>
    <t xml:space="preserve"> 10.1.4.10 </t>
  </si>
  <si>
    <t xml:space="preserve"> 10.1.4.11 </t>
  </si>
  <si>
    <t>Luminária compacta flat com plafon E27</t>
  </si>
  <si>
    <t>LÓGICA</t>
  </si>
  <si>
    <t xml:space="preserve"> 10.2.1 </t>
  </si>
  <si>
    <t xml:space="preserve"> 10.2.1.1 </t>
  </si>
  <si>
    <t xml:space="preserve"> 10.2.1.2 </t>
  </si>
  <si>
    <t xml:space="preserve"> 10.2.1.3 </t>
  </si>
  <si>
    <t xml:space="preserve"> 10.2.1.4 </t>
  </si>
  <si>
    <t xml:space="preserve"> 170324 </t>
  </si>
  <si>
    <t xml:space="preserve"> 10.2.1.5 </t>
  </si>
  <si>
    <t xml:space="preserve"> 91890 </t>
  </si>
  <si>
    <t>CURVA 90 GRAUS PARA ELETRODUTO, PVC, ROSCÁVEL, DN 25 MM (3/4"), PARA CIRCUITOS TERMINAIS, INSTALADA EM FORRO - FORNECIMENTO E INSTALAÇÃO. AF_03/2023</t>
  </si>
  <si>
    <t xml:space="preserve"> 10.2.1.6 </t>
  </si>
  <si>
    <t xml:space="preserve"> 91875 </t>
  </si>
  <si>
    <t>LUVA PARA ELETRODUTO, PVC, ROSCÁVEL, DN 25 MM (3/4"), PARA CIRCUITOS TERMINAIS, INSTALADA EM FORRO - FORNECIMENTO E INSTALAÇÃO. AF_03/2023</t>
  </si>
  <si>
    <t xml:space="preserve"> 10.2.1.7 </t>
  </si>
  <si>
    <t xml:space="preserve"> 91863 </t>
  </si>
  <si>
    <t>ELETRODUTO RÍGIDO ROSCÁVEL, PVC, DN 25 MM (3/4"), PARA CIRCUITOS TERMINAIS, INSTALADO EM FORRO - FORNECIMENTO E INSTALAÇÃO. AF_03/2023</t>
  </si>
  <si>
    <t xml:space="preserve"> 10.2.1.8 </t>
  </si>
  <si>
    <t xml:space="preserve"> 171178 </t>
  </si>
  <si>
    <t xml:space="preserve"> 10.2.1.9 </t>
  </si>
  <si>
    <t xml:space="preserve"> 171185 </t>
  </si>
  <si>
    <t>CABOS</t>
  </si>
  <si>
    <t xml:space="preserve"> 10.2.2.1 </t>
  </si>
  <si>
    <t xml:space="preserve"> 98297 </t>
  </si>
  <si>
    <t>CABO ELETRÔNICO CATEGORIA 6, INSTALADO EM EDIFICAÇÃO INSTITUCIONAL - FORNECIMENTO E INSTALAÇÃO. AF_11/2019</t>
  </si>
  <si>
    <t>TUBO, PVC, SOLDÁVEL, DE 25MM, INSTALADO EM RAMAL DE DISTRIBUIÇÃO DE ÁGUA - FORNECIMENTO E INSTALAÇÃO. AF_06/2022</t>
  </si>
  <si>
    <t xml:space="preserve"> 89403 </t>
  </si>
  <si>
    <t>TUBO, PVC, SOLDÁVEL, DE 32MM, INSTALADO EM RAMAL DE DISTRIBUIÇÃO DE ÁGUA - FORNECIMENTO E INSTALAÇÃO. AF_06/2022</t>
  </si>
  <si>
    <t>TUBO, PVC, SOLDÁVEL, DE 40MM, INSTALADO EM PRUMADA DE ÁGUA - FORNECIMENTO E INSTALAÇÃO. AF_06/2022</t>
  </si>
  <si>
    <t>TUBO, PVC, SOLDÁVEL, DE 50MM, INSTALADO EM PRUMADA DE ÁGUA - FORNECIMENTO E INSTALAÇÃO. AF_06/2022</t>
  </si>
  <si>
    <t>TUBO, PVC, SOLDÁVEL, DE 60MM, INSTALADO EM PRUMADA DE ÁGUA - FORNECIMENTO E INSTALAÇÃO. AF_06/2022</t>
  </si>
  <si>
    <t xml:space="preserve"> 103953 </t>
  </si>
  <si>
    <t>BUCHA DE REDUÇÃO, CURTA, PVC, SOLDÁVEL, DN 32 X 25 MM, INSTALADO EM RAMAL DE DISTRIBUIÇÃO DE ÁGUA - FORNECIMENTO E INSTALAÇÃO. AF_06/2022</t>
  </si>
  <si>
    <t>CURVA 90 GRAUS, PVC, SOLDÁVEL, DN 40 MM, INSTALADO EM RESERVAÇÃO PREDIAL DE ÁGUA - FORNECIMENTO E INSTALAÇÃO. AF_04/2024</t>
  </si>
  <si>
    <t xml:space="preserve"> 1073 </t>
  </si>
  <si>
    <t>Bucha de redução curta de pvc rígido soldável, marrom, diâm = 40 x 32mm</t>
  </si>
  <si>
    <t xml:space="preserve"> 89413 </t>
  </si>
  <si>
    <t>JOELHO 90 GRAUS, PVC, SOLDÁVEL, DN 32MM, INSTALADO EM RAMAL DE DISTRIBUIÇÃO DE ÁGUA - FORNECIMENTO E INSTALAÇÃO. AF_06/2022</t>
  </si>
  <si>
    <t xml:space="preserve"> 103980 </t>
  </si>
  <si>
    <t>JOELHO 90 GRAUS, PVC, SOLDÁVEL, DN 40MM, INSTALADO EM RAMAL DE DISTRIBUIÇÃO DE ÁGUA - FORNECIMENTO E INSTALAÇÃO. AF_06/2022</t>
  </si>
  <si>
    <t xml:space="preserve"> 12.26 </t>
  </si>
  <si>
    <t xml:space="preserve"> 12.27 </t>
  </si>
  <si>
    <t>JOELHO 90 GRAUS, PVC, SOLDÁVEL, DN 60 MM INSTALADO EM RESERVAÇÃO PREDIAL DE ÁGUA - FORNECIMENTO E INSTALAÇÃO. AF_04/2024</t>
  </si>
  <si>
    <t xml:space="preserve"> 12.28 </t>
  </si>
  <si>
    <t xml:space="preserve"> 12.29 </t>
  </si>
  <si>
    <t xml:space="preserve"> 1177 </t>
  </si>
  <si>
    <t>Tê de redução 90º de pvc rígido soldável, marrom  diâm = 32 x 25mm</t>
  </si>
  <si>
    <t xml:space="preserve"> 12.30 </t>
  </si>
  <si>
    <t xml:space="preserve"> 12.31 </t>
  </si>
  <si>
    <t xml:space="preserve"> 12.32 </t>
  </si>
  <si>
    <t xml:space="preserve"> 104011 </t>
  </si>
  <si>
    <t>TE, PVC, SOLDÁVEL, DN 40MM, INSTALADO EM RAMAL DE DISTRIBUIÇÃO DE ÁGUA - FORNECIMENTO E INSTALAÇÃO. AF_06/2022</t>
  </si>
  <si>
    <t xml:space="preserve"> 12.33 </t>
  </si>
  <si>
    <t>CAIXA DE GORDURA PEQUENA (CAPACIDADE: 19 L), CIRCULAR, EM PVC, DIÂMETRO INTERNO= 0,3 M. AF_12/2020</t>
  </si>
  <si>
    <t xml:space="preserve"> 4883 </t>
  </si>
  <si>
    <t>Caixa de inspeção  0.60 x 0.60 x 0.60m</t>
  </si>
  <si>
    <t xml:space="preserve"> 1619 </t>
  </si>
  <si>
    <t>Curva 45° longa em pvc rígido c/ anéis, diâm = 50mm - Rev 01_10/2022</t>
  </si>
  <si>
    <t xml:space="preserve"> 1621 </t>
  </si>
  <si>
    <t>Curva 45° longa em pvc rígido c/ anéis, diâm =100mm   Rev.01 - 10/2022</t>
  </si>
  <si>
    <t xml:space="preserve"> 89710 </t>
  </si>
  <si>
    <t>RALO SECO, PVC, DN 100 X 40 MM, JUNTA SOLDÁVEL, FORNECIDO E INSTALADO EM RAMAL DE DESCARGA OU EM RAMAL DE ESGOTO SANITÁRIO. AF_08/2022</t>
  </si>
  <si>
    <t xml:space="preserve"> 98055 </t>
  </si>
  <si>
    <t xml:space="preserve"> 13.30 </t>
  </si>
  <si>
    <t xml:space="preserve"> 98060 </t>
  </si>
  <si>
    <t xml:space="preserve"> 13.31 </t>
  </si>
  <si>
    <t xml:space="preserve"> 98064 </t>
  </si>
  <si>
    <t xml:space="preserve"> 100863 </t>
  </si>
  <si>
    <t>BARRA DE APOIO EM "L", EM ACO INOX POLIDO 70 X 70 CM, FIXADA NA PAREDE - FORNECIMENTO E INSTALACAO. AF_01/2020</t>
  </si>
  <si>
    <t xml:space="preserve"> 13110 </t>
  </si>
  <si>
    <t>Barra de apoio, reta, fixa, em aço inox, l=40cm, d=1 1/4", Jackwal ou similar</t>
  </si>
  <si>
    <t xml:space="preserve"> 15.18 </t>
  </si>
  <si>
    <t xml:space="preserve"> 100852 </t>
  </si>
  <si>
    <t>CUBA DE EMBUTIR RETANGULAR DE AÇO INOXIDÁVEL, 56 X 33 X 12 CM - FORNECIMENTO E INSTALAÇÃO. AF_01/2020</t>
  </si>
  <si>
    <t xml:space="preserve"> 15.19 </t>
  </si>
  <si>
    <t xml:space="preserve"> 86881 </t>
  </si>
  <si>
    <t>SIFÃO DO TIPO GARRAFA EM METAL CROMADO 1 X 1.1/2" - FORNECIMENTO E INSTALAÇÃO. AF_01/2020</t>
  </si>
  <si>
    <t>Esquadria mad. e=3cm c/ caix. aduela e alizar (PMA 01 - 0,80 x 2,10m)</t>
  </si>
  <si>
    <t xml:space="preserve"> 16.1.2 </t>
  </si>
  <si>
    <t xml:space="preserve"> 16.2.3 </t>
  </si>
  <si>
    <t xml:space="preserve"> C3733 </t>
  </si>
  <si>
    <t>PORTÃO DE ALUMÍNIO ANODIZADO NATURAL, FECHAMENTO TOTAL C/ LAMBRI BOLA E CORREDIÇO (FORNECIMENTO E MONTAGEM)</t>
  </si>
  <si>
    <t xml:space="preserve"> 16.3.2 </t>
  </si>
  <si>
    <t>Janela em 4 folhas de vidro (JA02 - 1,50 x 1,10m)</t>
  </si>
  <si>
    <t xml:space="preserve"> 16.3.3 </t>
  </si>
  <si>
    <t xml:space="preserve"> 161387 </t>
  </si>
  <si>
    <t xml:space="preserve"> 16.3.4 </t>
  </si>
  <si>
    <t xml:space="preserve"> 1002900 </t>
  </si>
  <si>
    <t>Ferragens p/ balancim (c/ corrente)</t>
  </si>
  <si>
    <t>Latex acrílica acetinada c/ massa e selador - interna e externa</t>
  </si>
  <si>
    <t>Esmalte s/ parede c/ massa e selador</t>
  </si>
  <si>
    <t xml:space="preserve"> 96486 </t>
  </si>
  <si>
    <t>FORRO EM RÉGUAS DE PVC, LISO, PARA AMBIENTES COMERCIAIS, INCLUSIVE ESTRUTURA BIDIRECIONAL DE FIXAÇÃO. AF_08/2023_PS</t>
  </si>
  <si>
    <t>Cobertura -Telha termoacústica e=30mm chapa chapa com isolamento em
poliisocianurato (PIR)</t>
  </si>
  <si>
    <t>PIGANDEIRAS, INCLUSIVE INSTALAÇÃO</t>
  </si>
  <si>
    <t xml:space="preserve"> 21.9 </t>
  </si>
  <si>
    <t xml:space="preserve"> C4068 </t>
  </si>
  <si>
    <t>BANCADA DE GRANITO CINZA E=2cm</t>
  </si>
  <si>
    <t>Entrada em Baixa Tensão</t>
  </si>
  <si>
    <t xml:space="preserve"> 10550 </t>
  </si>
  <si>
    <t>Encargos Complementares - Pedreiro</t>
  </si>
  <si>
    <t xml:space="preserve"> 00004750/SINAPI </t>
  </si>
  <si>
    <t>Pedreiro (horista)</t>
  </si>
  <si>
    <t xml:space="preserve"> 080704 </t>
  </si>
  <si>
    <t>Manta asfáltica SBS-3mm c/ filme de polietileno</t>
  </si>
  <si>
    <t>Postes Tubulares de Ferro Galvanizado</t>
  </si>
  <si>
    <t xml:space="preserve"> 95 </t>
  </si>
  <si>
    <t>Concreto simples fabricado na obra, fck=13,5 mpa, lançado e adensado</t>
  </si>
  <si>
    <t>Alvenarias de Pedra e Concretos para Fundações</t>
  </si>
  <si>
    <t xml:space="preserve"> 2497 </t>
  </si>
  <si>
    <t>Escavação manual de vala ou cava em material de 1ª categoria, profundidade até 1,50m</t>
  </si>
  <si>
    <t>Escavação Manual em Área Urbana</t>
  </si>
  <si>
    <t xml:space="preserve"> 6827 </t>
  </si>
  <si>
    <t>Poste de aço galvanizado cônico contíno reto, diâmetro superior 60mm, diâmetro da base 115mm, altura útil 5m(total 6m), Conipost ref. Série 0005/classe 60da Conipost ou similar</t>
  </si>
  <si>
    <t>Caixas de Passagem em alvenaria de tijolos maciços</t>
  </si>
  <si>
    <t xml:space="preserve"> 85 </t>
  </si>
  <si>
    <t>Forma plana para fundações, em compensado resinado 12mm, 03 usos</t>
  </si>
  <si>
    <t>Formas para Fundações</t>
  </si>
  <si>
    <t xml:space="preserve"> 126 </t>
  </si>
  <si>
    <t>Concreto simples fabricado na obra, fck=15 mpa, lançado e adensado</t>
  </si>
  <si>
    <t>Concreto Simples</t>
  </si>
  <si>
    <t xml:space="preserve"> 141 </t>
  </si>
  <si>
    <t>Aço CA - 60 Ø 4,2 a 9,5mm, inclusive corte, dobragem, montagem e colocacao deferragens nas formas, para superestruturas e fundações - R1</t>
  </si>
  <si>
    <t>Armaduras Convencionais</t>
  </si>
  <si>
    <t xml:space="preserve"> 155 </t>
  </si>
  <si>
    <t>Alvenaria tijolo cerâmico maciço (5x9x19), esp = 0,09m (singela), com argamassa traço t5 - 1:2:8 (cimento / cal / areia) c/ junta de 2,0cm - R1</t>
  </si>
  <si>
    <t>Alvenarias de Vedação</t>
  </si>
  <si>
    <t xml:space="preserve"> 3310 </t>
  </si>
  <si>
    <t>Chapisco em parede com argamassa traço t1 - 1:3 (cimento / areia) - Revisado 08/2015</t>
  </si>
  <si>
    <t>Conversão InfoWOrca</t>
  </si>
  <si>
    <t xml:space="preserve"> 3318 </t>
  </si>
  <si>
    <t>Reboco especial de parede 2cm com argamassa traço t3 - 1:3 cimento / areia / vedacit</t>
  </si>
  <si>
    <t xml:space="preserve"> 00000981 </t>
  </si>
  <si>
    <t>CABO DE COBRE, FLEXIVEL, CLASSE 4 OU 5, ISOLACAO EM PVC/A, ANTICHAMA BWF-B, 1 CONDUTOR, 450/750 V, SECAO NOMINAL 4 MM2</t>
  </si>
  <si>
    <t xml:space="preserve"> 00000982 </t>
  </si>
  <si>
    <t>CABO DE COBRE, FLEXIVEL, CLASSE 4 OU 5, ISOLACAO EM PVC/A, ANTICHAMA BWF-B, 1 CONDUTOR, 450/750 V, SECAO NOMINAL 6 MM2</t>
  </si>
  <si>
    <t xml:space="preserve"> 91998 </t>
  </si>
  <si>
    <t>TOMADA BAIXA DE EMBUTIR (1 MÓDULO), 2P+T 10 A, SEM SUPORTE E SEM PLACA - FORNECIMENTO E INSTALAÇÃO. AF_03/2023</t>
  </si>
  <si>
    <t xml:space="preserve"> 91990 </t>
  </si>
  <si>
    <t>TOMADA ALTA DE EMBUTIR (1 MÓDULO), 2P+T 10 A, SEM SUPORTE E SEM PLACA - FORNECIMENTO E INSTALAÇÃO. AF_03/2023</t>
  </si>
  <si>
    <t xml:space="preserve"> 91995 </t>
  </si>
  <si>
    <t>TOMADA MÉDIA DE EMBUTIR (1 MÓDULO), 2P+T 20 A, SEM SUPORTE E SEM PLACA - FORNECIMENTO E INSTALAÇÃO. AF_03/2023</t>
  </si>
  <si>
    <t xml:space="preserve"> 92022 </t>
  </si>
  <si>
    <t>INTERRUPTOR SIMPLES (1 MÓDULO) COM 1 TOMADA DE EMBUTIR 2P+T 10 A, SEM SUPORTE E SEM PLACA - FORNECIMENTO E INSTALAÇÃO. AF_03/2023</t>
  </si>
  <si>
    <t xml:space="preserve"> E00050 </t>
  </si>
  <si>
    <t>Caixa de passagem 150x150x80mm em ch de aço</t>
  </si>
  <si>
    <t xml:space="preserve"> 00001879 </t>
  </si>
  <si>
    <t>CURVA 90 GRAUS, LONGA, DE PVC RIGIDO ROSCAVEL, DE 3/4", PARA ELETRODUTO</t>
  </si>
  <si>
    <t xml:space="preserve"> 00001891 </t>
  </si>
  <si>
    <t>LUVA EM PVC RIGIDO ROSCAVEL, DE 3/4", PARA ELETRODUTO</t>
  </si>
  <si>
    <t xml:space="preserve"> 00002674 </t>
  </si>
  <si>
    <t>ELETRODUTO DE PVC RIGIDO ROSCAVEL DE 3/4 ", SEM LUVA</t>
  </si>
  <si>
    <t xml:space="preserve"> L00004 </t>
  </si>
  <si>
    <t>Rack de 19" 05 U/A</t>
  </si>
  <si>
    <t xml:space="preserve"> L00011 </t>
  </si>
  <si>
    <t>Switch 24 portas</t>
  </si>
  <si>
    <t xml:space="preserve"> 00039599 </t>
  </si>
  <si>
    <t>CABO DE REDE, PAR TRANCADO UTP, 4 PARES, CATEGORIA 6 (CAT 6), ISOLAMENTO PVC (LSZH)</t>
  </si>
  <si>
    <t xml:space="preserve"> 00009869 </t>
  </si>
  <si>
    <t>TUBO PVC, SOLDAVEL, DE 32 MM, AGUA FRIA (NBR-5648)</t>
  </si>
  <si>
    <t xml:space="preserve"> 00000829 </t>
  </si>
  <si>
    <t>BUCHA DE REDUCAO DE PVC, SOLDAVEL, CURTA, COM 32 X 25 MM, PARA AGUA FRIA PREDIAL</t>
  </si>
  <si>
    <t>Tubos e Conexões de PVC Rígido Soldável</t>
  </si>
  <si>
    <t xml:space="preserve"> 10554 </t>
  </si>
  <si>
    <t>Encargos Complementares - Encanador</t>
  </si>
  <si>
    <t xml:space="preserve"> 00000812/SINAPI </t>
  </si>
  <si>
    <t>Bucha de reducao de pvc, soldavel, curta, com 40 x 32 mm, para agua fria predial</t>
  </si>
  <si>
    <t xml:space="preserve"> 00002696/SINAPI </t>
  </si>
  <si>
    <t>Encanador ou bombeiro hidraulico (horista)</t>
  </si>
  <si>
    <t xml:space="preserve"> 138 </t>
  </si>
  <si>
    <t>Adesivo pvc em frasco de 850 gramas</t>
  </si>
  <si>
    <t xml:space="preserve"> 2036 </t>
  </si>
  <si>
    <t>Solucao limpadora pvc</t>
  </si>
  <si>
    <t>l</t>
  </si>
  <si>
    <t xml:space="preserve"> 00003536 </t>
  </si>
  <si>
    <t>JOELHO PVC, SOLDAVEL, 90 GRAUS, 32 MM, COR MARROM, PARA AGUA FRIA PREDIAL</t>
  </si>
  <si>
    <t xml:space="preserve"> 00007136/SINAPI </t>
  </si>
  <si>
    <t>Te de reducao, pvc, soldavel, 90 graus, 32 mm x 25 mm, paraagua fria predial</t>
  </si>
  <si>
    <t xml:space="preserve"> 140 </t>
  </si>
  <si>
    <t>Aço CA - 50 Ø 6,3 a 12,5mm, inclusive corte, dobragem, montagem e colocacao de ferragens nas formas, para superestruturas e fundações - R1</t>
  </si>
  <si>
    <t xml:space="preserve"> 1908 </t>
  </si>
  <si>
    <t>Reboco ou emboço externo, de parede, com argamassa traço t5 - 1:2:8 (cimento / cal / areia), espessura 2,0 cm</t>
  </si>
  <si>
    <t>Argamassas</t>
  </si>
  <si>
    <t xml:space="preserve"> 72 </t>
  </si>
  <si>
    <t>Reaterro manual de valas, com compactação utilizando sêpo, sem controle do grau de compactação</t>
  </si>
  <si>
    <t>Aterros / Reaterros / Compactações</t>
  </si>
  <si>
    <t xml:space="preserve"> 80 </t>
  </si>
  <si>
    <t>Forma plana para fundações, em compensado resinado 12mm, 02 usos</t>
  </si>
  <si>
    <t>Tubos e Conexões de PVC Rígido Soldável para Esgoto</t>
  </si>
  <si>
    <t xml:space="preserve"> 00000296/SINAPI </t>
  </si>
  <si>
    <t>Anel borracha para tubo esgoto predial, dn 50 mm (nbr 5688)</t>
  </si>
  <si>
    <t xml:space="preserve"> 1703 </t>
  </si>
  <si>
    <t>Pasta lubrificante p/  pvc je</t>
  </si>
  <si>
    <t xml:space="preserve"> 803 </t>
  </si>
  <si>
    <t>Curva 45 longa pvc sanitario d=  50mm</t>
  </si>
  <si>
    <t xml:space="preserve"> 00000301/SINAPI </t>
  </si>
  <si>
    <t>Anel borracha para tubo esgoto predial, dn 100 mm (nbr 5688)</t>
  </si>
  <si>
    <t xml:space="preserve"> 805 </t>
  </si>
  <si>
    <t>Curva 45 longa pvc sanitario d= 100mm</t>
  </si>
  <si>
    <t xml:space="preserve"> 00011739 </t>
  </si>
  <si>
    <t>RALO SECO CONICO, PVC, 100 X 40 MM, COM GRELHA REDONDA BRANCA</t>
  </si>
  <si>
    <t xml:space="preserve"> 97738 </t>
  </si>
  <si>
    <t>PEÇA CIRCULAR PRÉ-MOLDADA, VOLUME DE CONCRETO DE 10 A 30 LITROS, TAXA DE FIBRA DE POLIPROPILENO APROXIMADA DE 6 KG/M³. AF_03/2024</t>
  </si>
  <si>
    <t xml:space="preserve"> 97740 </t>
  </si>
  <si>
    <t>PEÇA CIRCULAR PRÉ-MOLDADA, VOLUME DE CONCRETO ACIMA DE 100 LITROS, TAXA DE AÇO APROXIMADA DE 30KG/M³. AF_03/2024</t>
  </si>
  <si>
    <t xml:space="preserve"> 00012567 </t>
  </si>
  <si>
    <t>ANEL EM CONCRETO ARMADO, LISO, PARA FOSSAS SEPTICAS E SUMIDOUROS, SEM FUNDO, DIAMETRO INTERNO DE 2,50 M E ALTURA DE 0,50 M</t>
  </si>
  <si>
    <t xml:space="preserve"> 00012532 </t>
  </si>
  <si>
    <t>ANEL EM CONCRETO ARMADO, LISO, PARA POCOS DE INSPECAO, SEM FUNDO, DIAMETRO INTERNO DE 0,60 M E ALTURA DE 0,50 M</t>
  </si>
  <si>
    <t xml:space="preserve"> 00043447 </t>
  </si>
  <si>
    <t>ANEL EM CONCRETO ARMADO, PERFURADO, PARA FOSSAS SEPTICAS E SUMIDOUROS, SEM FUNDO, DIAMETRO INTERNO DE 2,50 M E ALTURA DE 0,50 M</t>
  </si>
  <si>
    <t xml:space="preserve"> 00036207 </t>
  </si>
  <si>
    <t>BARRA DE APOIO EM "L", EM ACO INOX POLIDO 70 X 70 CM, DIAMETRO MINIMO 3 CM</t>
  </si>
  <si>
    <t>Louças e Metais Sanitários</t>
  </si>
  <si>
    <t xml:space="preserve"> 2062 </t>
  </si>
  <si>
    <t>Barra de apoio, reta, fixa, em aço inox, l=40cm, d=1 1/4" - Jackwal ou similar</t>
  </si>
  <si>
    <t xml:space="preserve"> 88274 </t>
  </si>
  <si>
    <t>MARMORISTA/GRANITEIRO COM ENCARGOS COMPLEMENTARES</t>
  </si>
  <si>
    <t xml:space="preserve"> 00001747 </t>
  </si>
  <si>
    <t>CUBA ACO INOX (AISI 304) DE EMBUTIR COM VALVULA DE 3 1/2 ", DE *56 X 33 X 12* CM</t>
  </si>
  <si>
    <t xml:space="preserve"> 00004823 </t>
  </si>
  <si>
    <t>MASSA PLASTICA PARA MARMORE/GRANITO</t>
  </si>
  <si>
    <t xml:space="preserve"> 00003146 </t>
  </si>
  <si>
    <t>FITA VEDA ROSCA EM ROLOS DE 18 MM X 10 M (L X C)</t>
  </si>
  <si>
    <t xml:space="preserve"> 00006136 </t>
  </si>
  <si>
    <t>SIFAO EM METAL CROMADO PARA PIA OU LAVATORIO, 1 X 1.1/2 "</t>
  </si>
  <si>
    <t>ESQUADRIAS METÁLICAS</t>
  </si>
  <si>
    <t xml:space="preserve"> I6805 </t>
  </si>
  <si>
    <t>PORTÃO DE ALUMÍNIO ANODIZADO NATURAL, FECHAMENTO COM  LAMBRI BOLA E CORREDIÇO (FORNECIMENTO E MONTAGEM)</t>
  </si>
  <si>
    <t xml:space="preserve"> 280030 </t>
  </si>
  <si>
    <t>VIDRACEIRO COM ENCARGOS COMPLEMENTARES</t>
  </si>
  <si>
    <t xml:space="preserve"> D00291 </t>
  </si>
  <si>
    <t>Vidro temperado fumê e= 8mm</t>
  </si>
  <si>
    <t xml:space="preserve"> D00159 </t>
  </si>
  <si>
    <t>Gonzo p/ balancim em madeira</t>
  </si>
  <si>
    <t>PAR</t>
  </si>
  <si>
    <t xml:space="preserve"> D00174 </t>
  </si>
  <si>
    <t>Corrente p/ balancim</t>
  </si>
  <si>
    <t xml:space="preserve"> D00122 </t>
  </si>
  <si>
    <t>Targeta</t>
  </si>
  <si>
    <t xml:space="preserve"> 88278 </t>
  </si>
  <si>
    <t>MONTADOR DE ESTRUTURA METÁLICA COM ENCARGOS COMPLEMENTARES</t>
  </si>
  <si>
    <t xml:space="preserve"> 00036225 </t>
  </si>
  <si>
    <t>FORRO DE PVC LISO, BRANCO, REGUA DE 20 CM, ESPESSURA DE 8 MM A 10 MM, COMPRIMENTO 6 M (SEM COLOCACAO)</t>
  </si>
  <si>
    <t xml:space="preserve"> 00039427 </t>
  </si>
  <si>
    <t>PERFIL CANALETA, FORMATO C, EM ACO ZINCADO, PARA ESTRUTURA FORRO DRYWALL, E = 0,5 MM, *46 X 18* (L X H), COMPRIMENTO 3 M</t>
  </si>
  <si>
    <t xml:space="preserve"> 00039430 </t>
  </si>
  <si>
    <t>PENDURAL OU PRESILHA REGULADORA, EM ACO GALVANIZADO, COM CORPO, MOLA E REBITE, PARA PERFIL TIPO CANALETA DE ESTRUTURA EM FORROS DRYWALL</t>
  </si>
  <si>
    <t xml:space="preserve"> 00039443 </t>
  </si>
  <si>
    <t>PARAFUSO DRY WALL, EM ACO ZINCADO, CABECA LENTILHA E PONTA BROCA (LB), LARGURA 4,2 MM, COMPRIMENTO 13 MM</t>
  </si>
  <si>
    <t xml:space="preserve"> 00040547 </t>
  </si>
  <si>
    <t>PARAFUSO ZINCADO, AUTOBROCANTE, FLANGEADO, 4,2 MM X 19 MM</t>
  </si>
  <si>
    <t>CENTO</t>
  </si>
  <si>
    <t xml:space="preserve"> 00040552 </t>
  </si>
  <si>
    <t>PARAFUSO, AUTOATARRAXANTE, CABECA CHATA, FENDA SIMPLES, EM ACO ZINCADO, 1/4" (6,35 MM) X 25 MM</t>
  </si>
  <si>
    <t xml:space="preserve"> 00043131 </t>
  </si>
  <si>
    <t>ARAME GALVANIZADO 6 BWG, D = 5,16 MM (0,157 KG/M), OU 8 BWG, D = 4,19 MM (0,101 KG/M), OU 10 BWG, D = 3,40 MM (0,0713 KG/M)</t>
  </si>
  <si>
    <t>LOUÇAS, METAIS E ACESSÓRIOS</t>
  </si>
  <si>
    <t xml:space="preserve"> I0108 </t>
  </si>
  <si>
    <t>AREIA GROSSA</t>
  </si>
  <si>
    <t xml:space="preserve"> I7893 </t>
  </si>
  <si>
    <t>BANCADA DE GRANITO CINZA POLIDO E=2cm</t>
  </si>
  <si>
    <t>43.305,1800000</t>
  </si>
  <si>
    <t>1,01</t>
  </si>
  <si>
    <t>3.116,5750000</t>
  </si>
  <si>
    <t>997,4674542</t>
  </si>
  <si>
    <t>215,3088000</t>
  </si>
  <si>
    <t xml:space="preserve"> I00013 </t>
  </si>
  <si>
    <t>Manta asfaltica SBS-3mm c/ filme de polietileno</t>
  </si>
  <si>
    <t>200,2950000</t>
  </si>
  <si>
    <t>1.172,2000000</t>
  </si>
  <si>
    <t>0,81%</t>
  </si>
  <si>
    <t>224,1309640</t>
  </si>
  <si>
    <t>0,78%</t>
  </si>
  <si>
    <t>32,6656484</t>
  </si>
  <si>
    <t>30,7584000</t>
  </si>
  <si>
    <t>29,5389592</t>
  </si>
  <si>
    <t>0,67%</t>
  </si>
  <si>
    <t>14,0668000</t>
  </si>
  <si>
    <t>87,9150000</t>
  </si>
  <si>
    <t>0,57%</t>
  </si>
  <si>
    <t>767,1451600</t>
  </si>
  <si>
    <t>814,3026600</t>
  </si>
  <si>
    <t>48,4597044</t>
  </si>
  <si>
    <t>16,3900000</t>
  </si>
  <si>
    <t>229,4025860</t>
  </si>
  <si>
    <t>923,9705400</t>
  </si>
  <si>
    <t>312,2168967</t>
  </si>
  <si>
    <t>0,32%</t>
  </si>
  <si>
    <t>6,3000000</t>
  </si>
  <si>
    <t>58,6100000</t>
  </si>
  <si>
    <t xml:space="preserve"> I00011 </t>
  </si>
  <si>
    <t>Primer asfaltico</t>
  </si>
  <si>
    <t>106,8240000</t>
  </si>
  <si>
    <t>0,30%</t>
  </si>
  <si>
    <t>119,6160000</t>
  </si>
  <si>
    <t>0,21%</t>
  </si>
  <si>
    <t>1.380,8678924</t>
  </si>
  <si>
    <t>22,9250000</t>
  </si>
  <si>
    <t xml:space="preserve"> 00044497 </t>
  </si>
  <si>
    <t>MONTADOR DE ESTRUTURAS METALICAS HORISTA</t>
  </si>
  <si>
    <t>0,18%</t>
  </si>
  <si>
    <t>97,7887200</t>
  </si>
  <si>
    <t>145,3200000</t>
  </si>
  <si>
    <t>319,3300000</t>
  </si>
  <si>
    <t>5,2871300</t>
  </si>
  <si>
    <t>66,0000000</t>
  </si>
  <si>
    <t>67,6409600</t>
  </si>
  <si>
    <t>1.064,6808849</t>
  </si>
  <si>
    <t>518,3887100</t>
  </si>
  <si>
    <t>56,2186017</t>
  </si>
  <si>
    <t>54,6133980</t>
  </si>
  <si>
    <t>81,7850400</t>
  </si>
  <si>
    <t>52,4592000</t>
  </si>
  <si>
    <t>75,8230584</t>
  </si>
  <si>
    <t>1,6000000</t>
  </si>
  <si>
    <t>58,7922790</t>
  </si>
  <si>
    <t>62,7014400</t>
  </si>
  <si>
    <t>46,0000000</t>
  </si>
  <si>
    <t>265,3106760</t>
  </si>
  <si>
    <t>68,7750000</t>
  </si>
  <si>
    <t>3,4200000</t>
  </si>
  <si>
    <t>32,6702530</t>
  </si>
  <si>
    <t>78,7259700</t>
  </si>
  <si>
    <t xml:space="preserve"> D00330 </t>
  </si>
  <si>
    <t>Gás butano</t>
  </si>
  <si>
    <t>46,2904000</t>
  </si>
  <si>
    <t>8,8844796</t>
  </si>
  <si>
    <t>1,2500000</t>
  </si>
  <si>
    <t>334,7144800</t>
  </si>
  <si>
    <t>0,0007685</t>
  </si>
  <si>
    <t>7,2670080</t>
  </si>
  <si>
    <t>45,9471452</t>
  </si>
  <si>
    <t>15,8424000</t>
  </si>
  <si>
    <t>1,5153659</t>
  </si>
  <si>
    <t>16,8456000</t>
  </si>
  <si>
    <t>2,5819739</t>
  </si>
  <si>
    <t>30,4821650</t>
  </si>
  <si>
    <t>15,5506260</t>
  </si>
  <si>
    <t>8,0023600</t>
  </si>
  <si>
    <t>31,0000000</t>
  </si>
  <si>
    <t>192,8000000</t>
  </si>
  <si>
    <t>294,4336000</t>
  </si>
  <si>
    <t>196,3896040</t>
  </si>
  <si>
    <t>14,0179249</t>
  </si>
  <si>
    <t xml:space="preserve"> 2212 </t>
  </si>
  <si>
    <t>Tijolo cerâmico maciço 5 x 9 x 19cm</t>
  </si>
  <si>
    <t>331,8400000</t>
  </si>
  <si>
    <t>10,4659900</t>
  </si>
  <si>
    <t>99,01%</t>
  </si>
  <si>
    <t>35,2879590</t>
  </si>
  <si>
    <t>1,9520000</t>
  </si>
  <si>
    <t>40,5786856</t>
  </si>
  <si>
    <t xml:space="preserve"> 00001379/SINAPI </t>
  </si>
  <si>
    <t>Cimento portland composto cp ii-32</t>
  </si>
  <si>
    <t>183,2493400</t>
  </si>
  <si>
    <t>22,1606712</t>
  </si>
  <si>
    <t>99,14%</t>
  </si>
  <si>
    <t xml:space="preserve"> 00039995 </t>
  </si>
  <si>
    <t>POLIESTIRENO EXPANDIDO/EPS (ISOPOR), TIPO 2F, BLOCO</t>
  </si>
  <si>
    <t>0,3252151</t>
  </si>
  <si>
    <t>478,7141520</t>
  </si>
  <si>
    <t>146,0038088</t>
  </si>
  <si>
    <t>99,27%</t>
  </si>
  <si>
    <t>43,0000000</t>
  </si>
  <si>
    <t>18,0000000</t>
  </si>
  <si>
    <t>99,30%</t>
  </si>
  <si>
    <t>0,6196527</t>
  </si>
  <si>
    <t>247,00</t>
  </si>
  <si>
    <t>99,34%</t>
  </si>
  <si>
    <t>13,6525600</t>
  </si>
  <si>
    <t>6,3862000</t>
  </si>
  <si>
    <t>99,42%</t>
  </si>
  <si>
    <t>22,0000000</t>
  </si>
  <si>
    <t>99,51%</t>
  </si>
  <si>
    <t>1,3426000</t>
  </si>
  <si>
    <t xml:space="preserve"> 00001213/SINAPI </t>
  </si>
  <si>
    <t>Carpinteiro de formas (horista)</t>
  </si>
  <si>
    <t>4,5288000</t>
  </si>
  <si>
    <t>2,6602440</t>
  </si>
  <si>
    <t>364,5495827</t>
  </si>
  <si>
    <t>102,07</t>
  </si>
  <si>
    <t xml:space="preserve"> 00000367/SINAPI </t>
  </si>
  <si>
    <t>Areia grossa - posto jazida/fornecedor (retirado na jazida,sem transporte)</t>
  </si>
  <si>
    <t>0,6902750</t>
  </si>
  <si>
    <t>28,0000000</t>
  </si>
  <si>
    <t>6,8352000</t>
  </si>
  <si>
    <t>27,8696470</t>
  </si>
  <si>
    <t xml:space="preserve"> 630 </t>
  </si>
  <si>
    <t>Compensado resinado 12mm - Madeirit ou similar</t>
  </si>
  <si>
    <t>1,5134400</t>
  </si>
  <si>
    <t>78,56</t>
  </si>
  <si>
    <t>2,1025000</t>
  </si>
  <si>
    <t xml:space="preserve"> P00015 </t>
  </si>
  <si>
    <t>Solvente</t>
  </si>
  <si>
    <t>0,5341200</t>
  </si>
  <si>
    <t xml:space="preserve"> 00001106/SINAPI </t>
  </si>
  <si>
    <t>Cal hidratada ch-i para argamassas</t>
  </si>
  <si>
    <t>40,8699200</t>
  </si>
  <si>
    <t>10,8051530</t>
  </si>
  <si>
    <t xml:space="preserve"> P00041 </t>
  </si>
  <si>
    <t>Rolo de espuma</t>
  </si>
  <si>
    <t>3,5608000</t>
  </si>
  <si>
    <t>11,5680000</t>
  </si>
  <si>
    <t xml:space="preserve"> MO104890 </t>
  </si>
  <si>
    <t>VIDRACEIRO</t>
  </si>
  <si>
    <t>2,4550728</t>
  </si>
  <si>
    <t>12,0000000</t>
  </si>
  <si>
    <t>0,2065510</t>
  </si>
  <si>
    <t xml:space="preserve"> 00038102 </t>
  </si>
  <si>
    <t>TOMADA 2P+T 20A, 250V  (APENAS MODULO)</t>
  </si>
  <si>
    <t>184,6900000</t>
  </si>
  <si>
    <t xml:space="preserve"> 00004718/SINAPI </t>
  </si>
  <si>
    <t>Pedra britada n. 2 (19 a 38 mm) posto pedreira/fornecedor, sem frete</t>
  </si>
  <si>
    <t>0,2821500</t>
  </si>
  <si>
    <t xml:space="preserve"> 00043677 </t>
  </si>
  <si>
    <t>CHAPA/PAINEL DE MADEIRA COMPENSADA RESINADA (MADEIRITE RESINADO ROSA) PARA FORMA DE CONCRETO, DE 2200 X 1100 MM, E = 20 MM</t>
  </si>
  <si>
    <t>0,6029748</t>
  </si>
  <si>
    <t xml:space="preserve"> 81 </t>
  </si>
  <si>
    <t>Aço ca-50   6,3 a 12,5 mm</t>
  </si>
  <si>
    <t>3,4600000</t>
  </si>
  <si>
    <t xml:space="preserve"> 00004509/SINAPI </t>
  </si>
  <si>
    <t>Sarrafo *2,5 x 10* cm em pinus, mista ou equivalente da regiao - bruta</t>
  </si>
  <si>
    <t>5,4939600</t>
  </si>
  <si>
    <t>1,0735314</t>
  </si>
  <si>
    <t>13,6406016</t>
  </si>
  <si>
    <t>0,6223910</t>
  </si>
  <si>
    <t>15,4177664</t>
  </si>
  <si>
    <t>1,8679824</t>
  </si>
  <si>
    <t>0,0550798</t>
  </si>
  <si>
    <t>1,5533000</t>
  </si>
  <si>
    <t>6,9159940</t>
  </si>
  <si>
    <t xml:space="preserve"> 00005067/SINAPI </t>
  </si>
  <si>
    <t>Prego de aco polido com cabeca 16 x 24 (2 1/4 x 12)</t>
  </si>
  <si>
    <t>0,8856000</t>
  </si>
  <si>
    <t>0,3460000</t>
  </si>
  <si>
    <t xml:space="preserve"> 82 </t>
  </si>
  <si>
    <t>Aço ca-60   4,2 a 9,5 mm</t>
  </si>
  <si>
    <t>1,5400000</t>
  </si>
  <si>
    <t>0,7000000</t>
  </si>
  <si>
    <t xml:space="preserve"> 00004721/SINAPI </t>
  </si>
  <si>
    <t>Pedra britada n. 1 (9,5 a 19 mm) posto pedreira/fornecedor,sem frete</t>
  </si>
  <si>
    <t>0,0940500</t>
  </si>
  <si>
    <t>0,4485000</t>
  </si>
  <si>
    <t xml:space="preserve"> 1569 </t>
  </si>
  <si>
    <t>Madeira mista serrada (barrote) 6 x 6cm - 0,0036 m3/m (angelim, louro)</t>
  </si>
  <si>
    <t>1,3719600</t>
  </si>
  <si>
    <t xml:space="preserve"> 00000378/SINAPI </t>
  </si>
  <si>
    <t>Armador (horista)</t>
  </si>
  <si>
    <t>0,4656000</t>
  </si>
  <si>
    <t>0,4864506</t>
  </si>
  <si>
    <t xml:space="preserve"> 00043130/SINAPI </t>
  </si>
  <si>
    <t>Arame galvanizado 12 bwg, d = 2,76 mm (0,048 kg/m) ou 14 bwg, d = 2,11 mm (0,026 kg/m)</t>
  </si>
  <si>
    <t>0,4428000</t>
  </si>
  <si>
    <t xml:space="preserve"> 00004755 </t>
  </si>
  <si>
    <t>MARMORISTA / GRANITEIRO (HORISTA)</t>
  </si>
  <si>
    <t xml:space="preserve"> 00043682 </t>
  </si>
  <si>
    <t>CHAPA/PAINEL DE MADEIRA COMPENSADA RESINADA (MADEIRITE RESINADO ROSA) PARA FORMA DE CONCRETO, DE 2200 X 1100 MM, E = 6 MM</t>
  </si>
  <si>
    <t>0,4470967</t>
  </si>
  <si>
    <t>1,46</t>
  </si>
  <si>
    <t>0,1044616</t>
  </si>
  <si>
    <t xml:space="preserve"> 00000370/SINAPI </t>
  </si>
  <si>
    <t>Areia media - posto jazida/fornecedor (retirado na jazida, sem transporte)</t>
  </si>
  <si>
    <t>0,0443880</t>
  </si>
  <si>
    <t>0,2478609</t>
  </si>
  <si>
    <t>5,80</t>
  </si>
  <si>
    <t xml:space="preserve"> 00005073 </t>
  </si>
  <si>
    <t>PREGO DE ACO POLIDO COM CABECA 17 X 24 (2 1/4 X 11)</t>
  </si>
  <si>
    <t>0,2421702</t>
  </si>
  <si>
    <t>0,0011375</t>
  </si>
  <si>
    <t>0,3167111</t>
  </si>
  <si>
    <t>0,3576960</t>
  </si>
  <si>
    <t xml:space="preserve"> 00039014 </t>
  </si>
  <si>
    <t>FIBRA DE ACO PARA REFORCO DO CONCRETO, SOLTA, TIPO A-I, FATOR DE FORMA *50* L / D, COMPRIMENTO DE *30* MM E RESISTENCIA A TRACAO DO ACO MAIOR 1000 MPA</t>
  </si>
  <si>
    <t>0,2772000</t>
  </si>
  <si>
    <t>0,3554716</t>
  </si>
  <si>
    <t xml:space="preserve"> 1113 </t>
  </si>
  <si>
    <t>Impermeabilizante para concretos e argamassas Vedacit ou similar</t>
  </si>
  <si>
    <t>0,3840000</t>
  </si>
  <si>
    <t>0,0125405</t>
  </si>
  <si>
    <t xml:space="preserve"> 00043132/SINAPI </t>
  </si>
  <si>
    <t>Arame recozido 16 bwg, d = 1,65 mm (0,016 kg/m) ou 18 bwg, d = 1,25 mm (0,01 kg/m)</t>
  </si>
  <si>
    <t>0,1000000</t>
  </si>
  <si>
    <t>0,0330000</t>
  </si>
  <si>
    <t>2,43</t>
  </si>
  <si>
    <t>0,0280000</t>
  </si>
  <si>
    <t>0,0104918</t>
  </si>
  <si>
    <t>0,0190000</t>
  </si>
  <si>
    <t>0,0100000</t>
  </si>
  <si>
    <t>1,55</t>
  </si>
  <si>
    <t>0,0826208</t>
  </si>
  <si>
    <t>0,0795000</t>
  </si>
  <si>
    <t>0,1097076</t>
  </si>
  <si>
    <t>0,91</t>
  </si>
  <si>
    <t xml:space="preserve"> 00039315/SINAPI </t>
  </si>
  <si>
    <t>Espacador / distanciador tipo garra dupla, em plastico, cobrimento *20* mm, para ferragens de lajes e fundo de vigas</t>
  </si>
  <si>
    <t>0,76</t>
  </si>
  <si>
    <t xml:space="preserve"> 11247 </t>
  </si>
  <si>
    <t>Serra mármore</t>
  </si>
  <si>
    <t>0,0016845</t>
  </si>
  <si>
    <t>0,0003427</t>
  </si>
  <si>
    <t>0,65</t>
  </si>
  <si>
    <t>0,0275405</t>
  </si>
  <si>
    <t>0,0795905</t>
  </si>
  <si>
    <t xml:space="preserve"> 00039017/SINAPI </t>
  </si>
  <si>
    <t>Espacador / distanciador circular com entrada lateral, em plastico, para vergalhao *4,2 a 12,5* mm, cobrimento 20 mm</t>
  </si>
  <si>
    <t xml:space="preserve"> 00002692/SINAPI </t>
  </si>
  <si>
    <t>Desmoldante protetor para formas de madeira, de base oleosaemulsionada em agua</t>
  </si>
  <si>
    <t>0,0442800</t>
  </si>
  <si>
    <t>0,0188102</t>
  </si>
  <si>
    <t>0,0113977</t>
  </si>
  <si>
    <t>0,0000155</t>
  </si>
  <si>
    <t>0,31</t>
  </si>
  <si>
    <t xml:space="preserve"> 11249 </t>
  </si>
  <si>
    <t>Serra circular eletrica portatil</t>
  </si>
  <si>
    <t>0,0004528</t>
  </si>
  <si>
    <t>0,0062702</t>
  </si>
  <si>
    <t>0,26</t>
  </si>
  <si>
    <t>0,24</t>
  </si>
  <si>
    <t>0,0052460</t>
  </si>
  <si>
    <t>0,23</t>
  </si>
  <si>
    <t xml:space="preserve"> 10282 </t>
  </si>
  <si>
    <t>Regua de alumínio c/ 2,00m (para pedreiro)</t>
  </si>
  <si>
    <t>0,0033692</t>
  </si>
  <si>
    <t>0,18</t>
  </si>
  <si>
    <t xml:space="preserve"> 11245 </t>
  </si>
  <si>
    <t>Desempoladeira de madeira 12x22</t>
  </si>
  <si>
    <t>0,0117919</t>
  </si>
  <si>
    <t>15,08</t>
  </si>
  <si>
    <t xml:space="preserve"> 4722 </t>
  </si>
  <si>
    <t>Colher de pedreiro</t>
  </si>
  <si>
    <t>0,0067381</t>
  </si>
  <si>
    <t>0,16</t>
  </si>
  <si>
    <t xml:space="preserve"> 11265 </t>
  </si>
  <si>
    <t>Martelo de borracha com cabo</t>
  </si>
  <si>
    <t xml:space="preserve"> 11246 </t>
  </si>
  <si>
    <t>Escala métrica de bambú</t>
  </si>
  <si>
    <t>Un</t>
  </si>
  <si>
    <t xml:space="preserve"> 11248 </t>
  </si>
  <si>
    <t>Furadeira e Parafusadeira eletrica Bosch ou Similar profissional</t>
  </si>
  <si>
    <t>0,0332000</t>
  </si>
  <si>
    <t xml:space="preserve"> 4174 </t>
  </si>
  <si>
    <t>Desempenadeira de aço lisa, cabo madeira, ref:143, Atlas ou similar</t>
  </si>
  <si>
    <t>0,0084229</t>
  </si>
  <si>
    <t xml:space="preserve"> 10789 </t>
  </si>
  <si>
    <t>Nível de bolha de madeira</t>
  </si>
  <si>
    <t>0,07</t>
  </si>
  <si>
    <t xml:space="preserve"> 11243 </t>
  </si>
  <si>
    <t>Martelo sem unha</t>
  </si>
  <si>
    <t xml:space="preserve"> 11264 </t>
  </si>
  <si>
    <t>Marreta de 1/2 kg com cabo</t>
  </si>
  <si>
    <t xml:space="preserve"> 11244 </t>
  </si>
  <si>
    <t>Martelo com unha</t>
  </si>
  <si>
    <t>0,0009059</t>
  </si>
  <si>
    <t xml:space="preserve"> 10790 </t>
  </si>
  <si>
    <t>Prumo de face</t>
  </si>
  <si>
    <t xml:space="preserve"> 11255 </t>
  </si>
  <si>
    <t>Tarracha para tubos PVC de 1"</t>
  </si>
  <si>
    <t>0,0004200</t>
  </si>
  <si>
    <t>0,03</t>
  </si>
  <si>
    <t xml:space="preserve"> 11253 </t>
  </si>
  <si>
    <t>Tarracha para tubos PVC de 1/2"</t>
  </si>
  <si>
    <t>0,0007700</t>
  </si>
  <si>
    <t xml:space="preserve"> 11256 </t>
  </si>
  <si>
    <t>Tarracha para tubos PVC de 1 1/2"</t>
  </si>
  <si>
    <t>0,0002800</t>
  </si>
  <si>
    <t>0,02</t>
  </si>
  <si>
    <t xml:space="preserve"> 10578 </t>
  </si>
  <si>
    <t>Formão grande</t>
  </si>
  <si>
    <t xml:space="preserve"> 10577 </t>
  </si>
  <si>
    <t>Serrote 40cm</t>
  </si>
  <si>
    <t xml:space="preserve"> 11254 </t>
  </si>
  <si>
    <t>Tarracha para tubos PVC de 3/4"</t>
  </si>
  <si>
    <t>0,0004900</t>
  </si>
  <si>
    <t xml:space="preserve"> 11257 </t>
  </si>
  <si>
    <t>Tarracha para tubos PVC de 1 1/4"</t>
  </si>
  <si>
    <t xml:space="preserve"> 10586 </t>
  </si>
  <si>
    <t>Torquesa</t>
  </si>
  <si>
    <t>0,0000931</t>
  </si>
  <si>
    <t xml:space="preserve"> 10592 </t>
  </si>
  <si>
    <t>Lima chata 12"</t>
  </si>
  <si>
    <t>0,0000700</t>
  </si>
  <si>
    <t xml:space="preserve"> 10585 </t>
  </si>
  <si>
    <t>Arco de serra</t>
  </si>
  <si>
    <t xml:space="preserve"> 10593 </t>
  </si>
  <si>
    <t>Praio simples 30cm</t>
  </si>
  <si>
    <t>0,80%</t>
  </si>
  <si>
    <t>8,98</t>
  </si>
  <si>
    <t>0,42%</t>
  </si>
  <si>
    <t>774,6979050</t>
  </si>
  <si>
    <t>798,6979050</t>
  </si>
  <si>
    <t>15,2071064</t>
  </si>
  <si>
    <t>8,52</t>
  </si>
  <si>
    <t>98,55%</t>
  </si>
  <si>
    <t>0,78</t>
  </si>
  <si>
    <t>258,84</t>
  </si>
  <si>
    <t>99,04%</t>
  </si>
  <si>
    <t>99,07%</t>
  </si>
  <si>
    <t>99,10%</t>
  </si>
  <si>
    <t>99,13%</t>
  </si>
  <si>
    <t>99,17%</t>
  </si>
  <si>
    <t>99,20%</t>
  </si>
  <si>
    <t>99,25%</t>
  </si>
  <si>
    <t>99,29%</t>
  </si>
  <si>
    <t>99,35%</t>
  </si>
  <si>
    <t>99,44%</t>
  </si>
  <si>
    <t>42,4990896</t>
  </si>
  <si>
    <t>39,6731562</t>
  </si>
  <si>
    <t>7,16</t>
  </si>
  <si>
    <t>0,0003600</t>
  </si>
  <si>
    <t>6,3388619</t>
  </si>
  <si>
    <t>8,96</t>
  </si>
  <si>
    <t>5,77</t>
  </si>
  <si>
    <t>1,48</t>
  </si>
  <si>
    <t>0,0001163</t>
  </si>
  <si>
    <t>0,70</t>
  </si>
  <si>
    <t>0,13</t>
  </si>
  <si>
    <t>Baldrame em concreto armado (escola e muros)</t>
  </si>
  <si>
    <t>ELETRODUTO FLEXÍVEL CORRUGADO, PVC, DN 32 MM (1"), PARA CIRCUITOS TERMINAIS, INSTALADO EM FORRO - FORNECIMENTO E INSTALAÇÃO. AF_03/2023</t>
  </si>
  <si>
    <t>Caixa de passagem ch. aço 150x150x80mm</t>
  </si>
  <si>
    <t>TANQUE SÉPTICO CIRCULAR, EM CONCRETO PRÉ-MOLDADO, DIÂMETRO INTERNO = 2,38 M, ALTURA INTERNA = 2,50 M, VOLUME ÚTIL: 10009,8 L (PARA 69 CONTRIBUINTES). AF_12/2020</t>
  </si>
  <si>
    <t>FILTRO ANAERÓBIO CIRCULAR, EM CONCRETO PRÉ-MOLDADO, DIÂMETRO INTERNO = 2,38 M, ALTURA INTERNA = 1,50 M, VOLUME ÚTIL: 5338,6 L (PARA 34 CONTRIBUINTES). AF_12/2020</t>
  </si>
  <si>
    <t>SUMIDOURO CIRCULAR, EM CONCRETO PRÉ-MOLDADO, DIÂMETRO INTERNO = 2,38 M, ALTURA INTERNA = 3,0 M, ÁREA DE INFILTRAÇÃO: 25 M² (PARA 10 CONTRIBUINTES). AF_12/2020</t>
  </si>
  <si>
    <t>Ponto de gás p/ split até 30.000 BTU's (10m)</t>
  </si>
  <si>
    <t>Esquadria mad. e=3cm c/ caix. aduela e alizar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</si>
  <si>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</si>
  <si>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Vidro temperado fumê e= 8mm com ferragens</t>
  </si>
  <si>
    <t>Livro SINAPI: Cálculos e Parâmetros</t>
  </si>
  <si>
    <t>Fôrmas para Estruturas de Concreto Armado</t>
  </si>
  <si>
    <t>Armação para Estruturas de Concreto Armado</t>
  </si>
  <si>
    <t>Produção de Concreto</t>
  </si>
  <si>
    <t>Vergas, contravergas e fixação de alvenaria</t>
  </si>
  <si>
    <t>Instalações Elétricas - Eletrodutos Embutidos, Cabos, Caixas, Tomadas e Interruptores</t>
  </si>
  <si>
    <t>Rasgos e Fixações</t>
  </si>
  <si>
    <t>Redes de Lógica, Telefonia e Imagem</t>
  </si>
  <si>
    <t>Caixas Enterradas</t>
  </si>
  <si>
    <t>Escoramento e Preparo de Fundo de Valas</t>
  </si>
  <si>
    <t>Instalações Prediais de Água Fria em PVC</t>
  </si>
  <si>
    <t>Instalações Hidráulicas - Reservação e Bombas de Recalque</t>
  </si>
  <si>
    <t>Caixas de Água para Edificações</t>
  </si>
  <si>
    <t>Válvulas e Registros para Sistemas Prediais</t>
  </si>
  <si>
    <t>Instalações Prediais de Esgoto - Tubos e Conexões</t>
  </si>
  <si>
    <t>Instalações Prediais de Esgoto - Caixas e Ralos</t>
  </si>
  <si>
    <t>Instalações Prediais de Águas Pluviais - Tubos, Conexões, Caixas e Ralos</t>
  </si>
  <si>
    <t>Fossas e Sumidouros</t>
  </si>
  <si>
    <t>Custos Horários Produtivo e Improdutivo dos Equipamentos</t>
  </si>
  <si>
    <t>Estruturas Pré-Fabricadas e Pré-Moldadas</t>
  </si>
  <si>
    <t>Louças e Metais</t>
  </si>
  <si>
    <t>Esquadrias - Janelas</t>
  </si>
  <si>
    <t>Forros</t>
  </si>
  <si>
    <t>19,25</t>
  </si>
  <si>
    <t>3.866,0609610</t>
  </si>
  <si>
    <t>988,5795640</t>
  </si>
  <si>
    <t>4.793,5755000</t>
  </si>
  <si>
    <t>3,77%</t>
  </si>
  <si>
    <t>6,0958200</t>
  </si>
  <si>
    <t>1.475,1438468</t>
  </si>
  <si>
    <t>10,84</t>
  </si>
  <si>
    <t>185,9056899</t>
  </si>
  <si>
    <t>2,04%</t>
  </si>
  <si>
    <t>1,91%</t>
  </si>
  <si>
    <t>1,86%</t>
  </si>
  <si>
    <t>1,68%</t>
  </si>
  <si>
    <t>79,2340712</t>
  </si>
  <si>
    <t>1.155,1375628</t>
  </si>
  <si>
    <t>1,56%</t>
  </si>
  <si>
    <t>1.075,2904059</t>
  </si>
  <si>
    <t>1,12%</t>
  </si>
  <si>
    <t>8.002,1703170</t>
  </si>
  <si>
    <t>1,70</t>
  </si>
  <si>
    <t>0,96%</t>
  </si>
  <si>
    <t>0,89%</t>
  </si>
  <si>
    <t>45,6531000</t>
  </si>
  <si>
    <t>0,73%</t>
  </si>
  <si>
    <t>0,68%</t>
  </si>
  <si>
    <t>0,60%</t>
  </si>
  <si>
    <t>0,53%</t>
  </si>
  <si>
    <t>0,50%</t>
  </si>
  <si>
    <t>0,49%</t>
  </si>
  <si>
    <t>0,47%</t>
  </si>
  <si>
    <t>0,43%</t>
  </si>
  <si>
    <t>0,36%</t>
  </si>
  <si>
    <t>0,34%</t>
  </si>
  <si>
    <t>0,33%</t>
  </si>
  <si>
    <t>92,5575000</t>
  </si>
  <si>
    <t>181,0563639</t>
  </si>
  <si>
    <t>0,29%</t>
  </si>
  <si>
    <t>24,3542400</t>
  </si>
  <si>
    <t>130,1978220</t>
  </si>
  <si>
    <t>166,1496605</t>
  </si>
  <si>
    <t>131,2655227</t>
  </si>
  <si>
    <t>1.239,1000000</t>
  </si>
  <si>
    <t>20,26</t>
  </si>
  <si>
    <t>67,3540740</t>
  </si>
  <si>
    <t>0,10</t>
  </si>
  <si>
    <t>24,72</t>
  </si>
  <si>
    <t>69,7228673</t>
  </si>
  <si>
    <t>43,5929083</t>
  </si>
  <si>
    <t>34,9571116</t>
  </si>
  <si>
    <t>0,57</t>
  </si>
  <si>
    <t>787,09</t>
  </si>
  <si>
    <t>40,5142271</t>
  </si>
  <si>
    <t>89,5515000</t>
  </si>
  <si>
    <t>11,49</t>
  </si>
  <si>
    <t>98,62%</t>
  </si>
  <si>
    <t>98,69%</t>
  </si>
  <si>
    <t>98,71%</t>
  </si>
  <si>
    <t>98,85%</t>
  </si>
  <si>
    <t>98,87%</t>
  </si>
  <si>
    <t>98,89%</t>
  </si>
  <si>
    <t>98,91%</t>
  </si>
  <si>
    <t>98,93%</t>
  </si>
  <si>
    <t>98,98%</t>
  </si>
  <si>
    <t>99,00%</t>
  </si>
  <si>
    <t>46,77</t>
  </si>
  <si>
    <t>233,85</t>
  </si>
  <si>
    <t>99,03%</t>
  </si>
  <si>
    <t>8,3867290</t>
  </si>
  <si>
    <t>26,33</t>
  </si>
  <si>
    <t>220,82</t>
  </si>
  <si>
    <t>3,86</t>
  </si>
  <si>
    <t>99,18%</t>
  </si>
  <si>
    <t>99,22%</t>
  </si>
  <si>
    <t>0,37</t>
  </si>
  <si>
    <t>161,64</t>
  </si>
  <si>
    <t>6,7762886</t>
  </si>
  <si>
    <t>99,37%</t>
  </si>
  <si>
    <t>43,2169209</t>
  </si>
  <si>
    <t>6,7520368</t>
  </si>
  <si>
    <t>6,1328845</t>
  </si>
  <si>
    <t>3,6650482</t>
  </si>
  <si>
    <t>76,2409209</t>
  </si>
  <si>
    <t>4,3574350</t>
  </si>
  <si>
    <t>1,97</t>
  </si>
  <si>
    <t>84,71</t>
  </si>
  <si>
    <t>79,87</t>
  </si>
  <si>
    <t>51,71</t>
  </si>
  <si>
    <t>2,7408888</t>
  </si>
  <si>
    <t>45,24</t>
  </si>
  <si>
    <t>1,1038950</t>
  </si>
  <si>
    <t>1,87</t>
  </si>
  <si>
    <t>16,83</t>
  </si>
  <si>
    <t>1,13</t>
  </si>
  <si>
    <t>12,43</t>
  </si>
  <si>
    <t>0,4844464</t>
  </si>
  <si>
    <t>11,85</t>
  </si>
  <si>
    <t>9,10</t>
  </si>
  <si>
    <t>8,79</t>
  </si>
  <si>
    <t>3,78</t>
  </si>
  <si>
    <t>5,91</t>
  </si>
  <si>
    <t>0,66</t>
  </si>
  <si>
    <t>11,98</t>
  </si>
  <si>
    <t>0,52</t>
  </si>
  <si>
    <t>0,32</t>
  </si>
  <si>
    <t>0,19</t>
  </si>
  <si>
    <t>0,15</t>
  </si>
  <si>
    <t>R$ 79,87</t>
  </si>
  <si>
    <r>
      <rPr>
        <b/>
        <sz val="11"/>
        <rFont val="Arial"/>
        <family val="2"/>
      </rPr>
      <t>PROPRIETÁRIO:</t>
    </r>
    <r>
      <rPr>
        <sz val="11"/>
        <rFont val="Arial"/>
        <family val="2"/>
      </rPr>
      <t xml:space="preserve"> MUNICÍPIO DE ITAITUBA</t>
    </r>
  </si>
  <si>
    <t xml:space="preserve">ENCARGOS SOCIAIS </t>
  </si>
  <si>
    <t>Desonerado Horista</t>
  </si>
  <si>
    <t>Desonerado Mensalista</t>
  </si>
  <si>
    <t>Grupo A</t>
  </si>
  <si>
    <t>-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</si>
  <si>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</si>
  <si>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</si>
  <si>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</si>
  <si>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</si>
  <si>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</si>
  <si>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</si>
  <si>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</si>
  <si>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</si>
  <si>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</si>
  <si>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</si>
  <si>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</si>
  <si>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</si>
  <si>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</si>
  <si>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</si>
  <si>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</si>
  <si>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</si>
  <si>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</si>
  <si>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</si>
  <si>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</si>
  <si>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</si>
  <si>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</si>
  <si>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</si>
  <si>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</si>
  <si>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</si>
  <si>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</si>
  <si>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</si>
  <si>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</si>
  <si>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</si>
  <si>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</si>
  <si>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</si>
  <si>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</si>
  <si>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</si>
  <si>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</si>
  <si>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</si>
  <si>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</si>
  <si>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</si>
  <si>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</si>
  <si>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</si>
  <si>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</si>
  <si>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</si>
  <si>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</si>
  <si>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</si>
  <si>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</si>
  <si>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</si>
  <si>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</si>
  <si>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</si>
  <si>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</si>
  <si>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</si>
  <si>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</si>
  <si>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</si>
  <si>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</si>
  <si>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</si>
  <si>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</si>
  <si>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</si>
  <si>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</si>
  <si>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Total(A+B+C+D)</t>
  </si>
  <si>
    <t>14,96%</t>
  </si>
  <si>
    <t>12,29%</t>
  </si>
  <si>
    <t>72,75%</t>
  </si>
  <si>
    <t>87,71%</t>
  </si>
  <si>
    <r>
      <rPr>
        <b/>
        <sz val="11"/>
        <rFont val="Arial"/>
        <family val="2"/>
      </rPr>
      <t>BDI:</t>
    </r>
    <r>
      <rPr>
        <sz val="11"/>
        <rFont val="Arial"/>
        <family val="2"/>
      </rPr>
      <t xml:space="preserve"> 31,42%</t>
    </r>
  </si>
  <si>
    <r>
      <t xml:space="preserve">DATA DA EXPEDIÇÃO: </t>
    </r>
    <r>
      <rPr>
        <sz val="11"/>
        <rFont val="Arial"/>
        <family val="2"/>
      </rPr>
      <t>27/05/2025</t>
    </r>
  </si>
  <si>
    <r>
      <t>TABELA                                    SINAPI/PA</t>
    </r>
    <r>
      <rPr>
        <sz val="11"/>
        <rFont val="Arial"/>
        <family val="2"/>
      </rPr>
      <t xml:space="preserve"> - 04/2025                                                                     </t>
    </r>
    <r>
      <rPr>
        <b/>
        <sz val="11"/>
        <rFont val="Arial"/>
        <family val="2"/>
      </rPr>
      <t>SEDOP/PA</t>
    </r>
    <r>
      <rPr>
        <sz val="11"/>
        <rFont val="Arial"/>
        <family val="2"/>
      </rPr>
      <t xml:space="preserve"> - 02/2025                                                        </t>
    </r>
    <r>
      <rPr>
        <b/>
        <sz val="11"/>
        <rFont val="Arial"/>
        <family val="2"/>
      </rPr>
      <t>ORSE 02/2025</t>
    </r>
    <r>
      <rPr>
        <sz val="11"/>
        <rFont val="Arial"/>
        <family val="2"/>
      </rPr>
      <t xml:space="preserve"> - SERGIPE </t>
    </r>
    <r>
      <rPr>
        <b/>
        <sz val="11"/>
        <rFont val="Arial"/>
        <family val="2"/>
      </rPr>
      <t xml:space="preserve">SEINFRA </t>
    </r>
    <r>
      <rPr>
        <sz val="11"/>
        <rFont val="Arial"/>
        <family val="2"/>
      </rPr>
      <t xml:space="preserve">- 028 - CEARÁ                                                       </t>
    </r>
  </si>
  <si>
    <t>ADAPTADOR COM FLANGE E ANEL DE VEDAÇÃO, PVC, SOLDÁVEL, DN 25 MM X 3/4", INSTALADO EM RESERVAÇÃO PREDIAL DE ÁGUA - FORNECIMENTO E INSTALAÇÃO. AF_04/2024</t>
  </si>
  <si>
    <t>JOELHO 90 GRAUS COM BUCHA DE LATÃO, PVC, SOLDÁVEL, DN 25MM, X 1/2 INSTALADO EM RAMAL OU SUB-RAMAL DE ÁGUA - FORNECIMENTO E INSTALAÇÃO. AF_06/2022</t>
  </si>
  <si>
    <t>LUVA COM BUCHA DE LATÃO, PVC, SOLDÁVEL, DN 25MM X 3/4, INSTALADO EM RAMAL OU SUB-RAMAL DE ÁGUA - FORNECIMENTO E INSTALAÇÃO. AF_06/2022</t>
  </si>
  <si>
    <t>REGISTRO DE ESFERA, PVC, SOLDÁVEL, COM VOLANTE, DN 40 MM - FORNECIMENTO E INSTALAÇÃO. AF_08/2021</t>
  </si>
  <si>
    <t>REGISTRO DE ESFERA, PVC, SOLDÁVEL, COM VOLANTE, DN 60 MM - FORNECIMENTO E INSTALAÇÃO. AF_08/2021</t>
  </si>
  <si>
    <t>BARRA DE APOIO RETA, EM ACO INOX POLIDO, COMPRIMENTO 80 CM, FIXADA NA PAREDE - FORNECIMENTO E INSTALAÇÃO. AF_01/2020</t>
  </si>
  <si>
    <t>BARRA DE APOIO RETA, EM ALUMINIO, COMPRIMENTO 70 CM, FIXADA NA PAREDE - FORNECIMENTO E INSTALAÇÃO. AF_01/2020</t>
  </si>
  <si>
    <t>Esmalte s/ parede c/ massa e selador, na cor azul del rey</t>
  </si>
  <si>
    <r>
      <t xml:space="preserve">TABELA                                    SINAPI/PA </t>
    </r>
    <r>
      <rPr>
        <sz val="11"/>
        <rFont val="Arial"/>
        <family val="2"/>
      </rPr>
      <t>- 04/2025</t>
    </r>
    <r>
      <rPr>
        <b/>
        <sz val="11"/>
        <rFont val="Arial"/>
        <family val="2"/>
      </rPr>
      <t xml:space="preserve">                                                                     SEDOP/PA </t>
    </r>
    <r>
      <rPr>
        <sz val="11"/>
        <rFont val="Arial"/>
        <family val="2"/>
      </rPr>
      <t xml:space="preserve">- 02/2025     </t>
    </r>
    <r>
      <rPr>
        <b/>
        <sz val="11"/>
        <rFont val="Arial"/>
        <family val="2"/>
      </rPr>
      <t xml:space="preserve">                                                   ORSE </t>
    </r>
    <r>
      <rPr>
        <sz val="11"/>
        <rFont val="Arial"/>
        <family val="2"/>
      </rPr>
      <t>02/2025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- SERGIPE </t>
    </r>
    <r>
      <rPr>
        <b/>
        <sz val="11"/>
        <rFont val="Arial"/>
        <family val="2"/>
      </rPr>
      <t xml:space="preserve">                                       SEINFRA </t>
    </r>
    <r>
      <rPr>
        <sz val="11"/>
        <rFont val="Arial"/>
        <family val="2"/>
      </rPr>
      <t xml:space="preserve">- 028 - CEARÁ                           </t>
    </r>
  </si>
  <si>
    <r>
      <t xml:space="preserve">TABELA                                                    SINAPI/PA </t>
    </r>
    <r>
      <rPr>
        <sz val="11"/>
        <rFont val="Arial"/>
        <family val="2"/>
      </rPr>
      <t xml:space="preserve">- 04/2025 </t>
    </r>
    <r>
      <rPr>
        <b/>
        <sz val="11"/>
        <rFont val="Arial"/>
        <family val="2"/>
      </rPr>
      <t xml:space="preserve">                                                                    SEDOP/PA </t>
    </r>
    <r>
      <rPr>
        <sz val="11"/>
        <rFont val="Arial"/>
        <family val="2"/>
      </rPr>
      <t>- 02/2025</t>
    </r>
    <r>
      <rPr>
        <b/>
        <sz val="11"/>
        <rFont val="Arial"/>
        <family val="2"/>
      </rPr>
      <t xml:space="preserve">                                                        ORSE </t>
    </r>
    <r>
      <rPr>
        <sz val="11"/>
        <rFont val="Arial"/>
        <family val="2"/>
      </rPr>
      <t xml:space="preserve">02/2025 - SERGIPE </t>
    </r>
    <r>
      <rPr>
        <b/>
        <sz val="11"/>
        <rFont val="Arial"/>
        <family val="2"/>
      </rPr>
      <t xml:space="preserve">                                       SEINFRA </t>
    </r>
    <r>
      <rPr>
        <sz val="11"/>
        <rFont val="Arial"/>
        <family val="2"/>
      </rPr>
      <t xml:space="preserve">- 028 - CEARÁ  </t>
    </r>
    <r>
      <rPr>
        <b/>
        <sz val="11"/>
        <rFont val="Arial"/>
        <family val="2"/>
      </rPr>
      <t xml:space="preserve">     </t>
    </r>
    <r>
      <rPr>
        <sz val="11"/>
        <rFont val="Arial"/>
        <family val="2"/>
      </rPr>
      <t xml:space="preserve">                                   </t>
    </r>
  </si>
  <si>
    <t>5.865,0088379</t>
  </si>
  <si>
    <t>19,46</t>
  </si>
  <si>
    <t>114.133,07</t>
  </si>
  <si>
    <t>7,92%</t>
  </si>
  <si>
    <t>16.433,1921795</t>
  </si>
  <si>
    <t>6,88</t>
  </si>
  <si>
    <t>113.060,36</t>
  </si>
  <si>
    <t>7,85%</t>
  </si>
  <si>
    <t>15,77%</t>
  </si>
  <si>
    <t>26,88</t>
  </si>
  <si>
    <t>103.919,72</t>
  </si>
  <si>
    <t>7,22%</t>
  </si>
  <si>
    <t>22,99%</t>
  </si>
  <si>
    <t>77.373,12</t>
  </si>
  <si>
    <t>5,37%</t>
  </si>
  <si>
    <t>28,36%</t>
  </si>
  <si>
    <t>72,28</t>
  </si>
  <si>
    <t>71.454,53</t>
  </si>
  <si>
    <t>4,96%</t>
  </si>
  <si>
    <t>33,32%</t>
  </si>
  <si>
    <t>11,32</t>
  </si>
  <si>
    <t>54.263,27</t>
  </si>
  <si>
    <t>37,09%</t>
  </si>
  <si>
    <t>48.068,75</t>
  </si>
  <si>
    <t>3,34%</t>
  </si>
  <si>
    <t>40,43%</t>
  </si>
  <si>
    <t>7.261,61</t>
  </si>
  <si>
    <t>44.265,47</t>
  </si>
  <si>
    <t>3,07%</t>
  </si>
  <si>
    <t>43,50%</t>
  </si>
  <si>
    <t>39.651,87</t>
  </si>
  <si>
    <t>2,75%</t>
  </si>
  <si>
    <t>46,25%</t>
  </si>
  <si>
    <t>10,96</t>
  </si>
  <si>
    <t>34.157,66</t>
  </si>
  <si>
    <t>2,37%</t>
  </si>
  <si>
    <t>48,63%</t>
  </si>
  <si>
    <t>30.730,07</t>
  </si>
  <si>
    <t>2,13%</t>
  </si>
  <si>
    <t>50,76%</t>
  </si>
  <si>
    <t>157,70</t>
  </si>
  <si>
    <t>29.317,33</t>
  </si>
  <si>
    <t>52,79%</t>
  </si>
  <si>
    <t>1.022,0001344</t>
  </si>
  <si>
    <t>27.471,36</t>
  </si>
  <si>
    <t>54,70%</t>
  </si>
  <si>
    <t>26.811,93</t>
  </si>
  <si>
    <t>56,56%</t>
  </si>
  <si>
    <t>68,95</t>
  </si>
  <si>
    <t>24.159,39</t>
  </si>
  <si>
    <t>58,24%</t>
  </si>
  <si>
    <t>302,26</t>
  </si>
  <si>
    <t>23.949,29</t>
  </si>
  <si>
    <t>1,66%</t>
  </si>
  <si>
    <t>59,90%</t>
  </si>
  <si>
    <t>22.478,98</t>
  </si>
  <si>
    <t>61,46%</t>
  </si>
  <si>
    <t>19,05</t>
  </si>
  <si>
    <t>22.246,18</t>
  </si>
  <si>
    <t>1,54%</t>
  </si>
  <si>
    <t>63,01%</t>
  </si>
  <si>
    <t>1,31</t>
  </si>
  <si>
    <t>21.527,48</t>
  </si>
  <si>
    <t>1,49%</t>
  </si>
  <si>
    <t>64,50%</t>
  </si>
  <si>
    <t>20.925,15</t>
  </si>
  <si>
    <t>1,45%</t>
  </si>
  <si>
    <t>65,96%</t>
  </si>
  <si>
    <t>74,67</t>
  </si>
  <si>
    <t>16.077,11</t>
  </si>
  <si>
    <t>67,07%</t>
  </si>
  <si>
    <t>169,34</t>
  </si>
  <si>
    <t>14.183,92</t>
  </si>
  <si>
    <t>0,98%</t>
  </si>
  <si>
    <t>68,06%</t>
  </si>
  <si>
    <t>13.763,73</t>
  </si>
  <si>
    <t>69,01%</t>
  </si>
  <si>
    <t>190,49</t>
  </si>
  <si>
    <t>12.754,14</t>
  </si>
  <si>
    <t>69,90%</t>
  </si>
  <si>
    <t>254,67</t>
  </si>
  <si>
    <t>11.626,47</t>
  </si>
  <si>
    <t>70,71%</t>
  </si>
  <si>
    <t>57,75</t>
  </si>
  <si>
    <t>11.567,04</t>
  </si>
  <si>
    <t>71,51%</t>
  </si>
  <si>
    <t>364,41</t>
  </si>
  <si>
    <t>11.208,67</t>
  </si>
  <si>
    <t>72,29%</t>
  </si>
  <si>
    <t>49,03</t>
  </si>
  <si>
    <t>10.989,14</t>
  </si>
  <si>
    <t>0,76%</t>
  </si>
  <si>
    <t>73,05%</t>
  </si>
  <si>
    <t>10.502,91</t>
  </si>
  <si>
    <t>73,78%</t>
  </si>
  <si>
    <t>5.737,0721292</t>
  </si>
  <si>
    <t>1,82</t>
  </si>
  <si>
    <t>10.441,47</t>
  </si>
  <si>
    <t>0,72%</t>
  </si>
  <si>
    <t>74,50%</t>
  </si>
  <si>
    <t>1.267,36</t>
  </si>
  <si>
    <t>10.138,88</t>
  </si>
  <si>
    <t>0,70%</t>
  </si>
  <si>
    <t>75,21%</t>
  </si>
  <si>
    <t>177,41</t>
  </si>
  <si>
    <t>9.865,50</t>
  </si>
  <si>
    <t>75,89%</t>
  </si>
  <si>
    <t>52,43</t>
  </si>
  <si>
    <t>9.760,63</t>
  </si>
  <si>
    <t>76,57%</t>
  </si>
  <si>
    <t>328,55</t>
  </si>
  <si>
    <t>9.705,03</t>
  </si>
  <si>
    <t>77,24%</t>
  </si>
  <si>
    <t>645,56</t>
  </si>
  <si>
    <t>9.080,96</t>
  </si>
  <si>
    <t>0,63%</t>
  </si>
  <si>
    <t>77,87%</t>
  </si>
  <si>
    <t>262,84</t>
  </si>
  <si>
    <t>8.585,84</t>
  </si>
  <si>
    <t>78,47%</t>
  </si>
  <si>
    <t>1,02</t>
  </si>
  <si>
    <t>8.162,21</t>
  </si>
  <si>
    <t>79,04%</t>
  </si>
  <si>
    <t>101,1823000</t>
  </si>
  <si>
    <t>76,09</t>
  </si>
  <si>
    <t>7.698,96</t>
  </si>
  <si>
    <t>79,57%</t>
  </si>
  <si>
    <t>86,34</t>
  </si>
  <si>
    <t>7.590,58</t>
  </si>
  <si>
    <t>80,10%</t>
  </si>
  <si>
    <t>149,03</t>
  </si>
  <si>
    <t>7.221,95</t>
  </si>
  <si>
    <t>80,60%</t>
  </si>
  <si>
    <t>9,22</t>
  </si>
  <si>
    <t>7.073,08</t>
  </si>
  <si>
    <t>81,09%</t>
  </si>
  <si>
    <t>20,18</t>
  </si>
  <si>
    <t>6.768,76</t>
  </si>
  <si>
    <t>81,56%</t>
  </si>
  <si>
    <t>8,00</t>
  </si>
  <si>
    <t>6.514,42</t>
  </si>
  <si>
    <t>82,01%</t>
  </si>
  <si>
    <t>381,53</t>
  </si>
  <si>
    <t>6.253,28</t>
  </si>
  <si>
    <t>82,45%</t>
  </si>
  <si>
    <t>6.166,34</t>
  </si>
  <si>
    <t>82,88%</t>
  </si>
  <si>
    <t>6.075,74</t>
  </si>
  <si>
    <t>83,30%</t>
  </si>
  <si>
    <t>345,66</t>
  </si>
  <si>
    <t>5.371,56</t>
  </si>
  <si>
    <t>83,67%</t>
  </si>
  <si>
    <t>5.329,92</t>
  </si>
  <si>
    <t>84,04%</t>
  </si>
  <si>
    <t>887,15</t>
  </si>
  <si>
    <t>5.322,90</t>
  </si>
  <si>
    <t>84,41%</t>
  </si>
  <si>
    <t>5.189,84</t>
  </si>
  <si>
    <t>84,77%</t>
  </si>
  <si>
    <t>5.146,52</t>
  </si>
  <si>
    <t>85,13%</t>
  </si>
  <si>
    <t>246,57</t>
  </si>
  <si>
    <t>4.931,40</t>
  </si>
  <si>
    <t>85,47%</t>
  </si>
  <si>
    <t>2.122,19</t>
  </si>
  <si>
    <t>4.774,93</t>
  </si>
  <si>
    <t>85,80%</t>
  </si>
  <si>
    <t>51,12</t>
  </si>
  <si>
    <t>4.731,54</t>
  </si>
  <si>
    <t>86,13%</t>
  </si>
  <si>
    <t>0,80</t>
  </si>
  <si>
    <t>4.589,66</t>
  </si>
  <si>
    <t>86,45%</t>
  </si>
  <si>
    <t>24,03</t>
  </si>
  <si>
    <t>4.350,78</t>
  </si>
  <si>
    <t>86,75%</t>
  </si>
  <si>
    <t>392,94</t>
  </si>
  <si>
    <t>4.322,34</t>
  </si>
  <si>
    <t>87,05%</t>
  </si>
  <si>
    <t>70,30</t>
  </si>
  <si>
    <t>4.120,28</t>
  </si>
  <si>
    <t>87,34%</t>
  </si>
  <si>
    <t>637,46</t>
  </si>
  <si>
    <t>4.016,00</t>
  </si>
  <si>
    <t>87,62%</t>
  </si>
  <si>
    <t>150,29</t>
  </si>
  <si>
    <t>3.660,20</t>
  </si>
  <si>
    <t>87,87%</t>
  </si>
  <si>
    <t>16,3884000</t>
  </si>
  <si>
    <t>191,74</t>
  </si>
  <si>
    <t>3.142,31</t>
  </si>
  <si>
    <t>88,09%</t>
  </si>
  <si>
    <t>3.128,65</t>
  </si>
  <si>
    <t>88,31%</t>
  </si>
  <si>
    <t>18,31</t>
  </si>
  <si>
    <t>3.042,20</t>
  </si>
  <si>
    <t>88,52%</t>
  </si>
  <si>
    <t>131,42</t>
  </si>
  <si>
    <t>3.012,80</t>
  </si>
  <si>
    <t>88,73%</t>
  </si>
  <si>
    <t>24,64</t>
  </si>
  <si>
    <t>2.947,34</t>
  </si>
  <si>
    <t>88,93%</t>
  </si>
  <si>
    <t>27,37</t>
  </si>
  <si>
    <t>2.923,77</t>
  </si>
  <si>
    <t>89,13%</t>
  </si>
  <si>
    <t>115,55</t>
  </si>
  <si>
    <t>2.880,83</t>
  </si>
  <si>
    <t>89,33%</t>
  </si>
  <si>
    <t>316,52</t>
  </si>
  <si>
    <t>2.820,19</t>
  </si>
  <si>
    <t>89,53%</t>
  </si>
  <si>
    <t>908,40</t>
  </si>
  <si>
    <t>2.725,20</t>
  </si>
  <si>
    <t>89,72%</t>
  </si>
  <si>
    <t>1.006,4009200</t>
  </si>
  <si>
    <t>2,69</t>
  </si>
  <si>
    <t>2.707,22</t>
  </si>
  <si>
    <t>89,91%</t>
  </si>
  <si>
    <t>20,31</t>
  </si>
  <si>
    <t>2.666,00</t>
  </si>
  <si>
    <t>90,09%</t>
  </si>
  <si>
    <t>2.628,56</t>
  </si>
  <si>
    <t>90,27%</t>
  </si>
  <si>
    <t>1.304,34</t>
  </si>
  <si>
    <t>2.608,68</t>
  </si>
  <si>
    <t>90,46%</t>
  </si>
  <si>
    <t>2.582,22</t>
  </si>
  <si>
    <t>90,63%</t>
  </si>
  <si>
    <t>668,08</t>
  </si>
  <si>
    <t>2.565,43</t>
  </si>
  <si>
    <t>90,81%</t>
  </si>
  <si>
    <t>59,86</t>
  </si>
  <si>
    <t>2.504,93</t>
  </si>
  <si>
    <t>90,99%</t>
  </si>
  <si>
    <t>2.480,41</t>
  </si>
  <si>
    <t>91,16%</t>
  </si>
  <si>
    <t>2.445,55</t>
  </si>
  <si>
    <t>91,33%</t>
  </si>
  <si>
    <t>34,11</t>
  </si>
  <si>
    <t>2.429,18</t>
  </si>
  <si>
    <t>91,50%</t>
  </si>
  <si>
    <t>49,96</t>
  </si>
  <si>
    <t>2.398,08</t>
  </si>
  <si>
    <t>91,66%</t>
  </si>
  <si>
    <t>16,16</t>
  </si>
  <si>
    <t>2.348,37</t>
  </si>
  <si>
    <t>91,83%</t>
  </si>
  <si>
    <t>7,33</t>
  </si>
  <si>
    <t>2.340,69</t>
  </si>
  <si>
    <t>91,99%</t>
  </si>
  <si>
    <t>236,55</t>
  </si>
  <si>
    <t>2.205,59</t>
  </si>
  <si>
    <t>92,14%</t>
  </si>
  <si>
    <t>315,01</t>
  </si>
  <si>
    <t>2.205,07</t>
  </si>
  <si>
    <t>92,30%</t>
  </si>
  <si>
    <t>1,77</t>
  </si>
  <si>
    <t>2.193,21</t>
  </si>
  <si>
    <t>92,45%</t>
  </si>
  <si>
    <t>355,50</t>
  </si>
  <si>
    <t>2.133,00</t>
  </si>
  <si>
    <t>92,60%</t>
  </si>
  <si>
    <t>373,18</t>
  </si>
  <si>
    <t>1.973,05</t>
  </si>
  <si>
    <t>92,73%</t>
  </si>
  <si>
    <t>1.944,42</t>
  </si>
  <si>
    <t>92,87%</t>
  </si>
  <si>
    <t>1.931,87</t>
  </si>
  <si>
    <t>93,00%</t>
  </si>
  <si>
    <t>20,48</t>
  </si>
  <si>
    <t>1.909,56</t>
  </si>
  <si>
    <t>93,13%</t>
  </si>
  <si>
    <t>318,02</t>
  </si>
  <si>
    <t>1.908,12</t>
  </si>
  <si>
    <t>93,27%</t>
  </si>
  <si>
    <t>1.839,88</t>
  </si>
  <si>
    <t>93,40%</t>
  </si>
  <si>
    <t>26,15</t>
  </si>
  <si>
    <t>1.761,31</t>
  </si>
  <si>
    <t>93,52%</t>
  </si>
  <si>
    <t>26,32</t>
  </si>
  <si>
    <t>1.737,12</t>
  </si>
  <si>
    <t>93,64%</t>
  </si>
  <si>
    <t>1.736,25</t>
  </si>
  <si>
    <t>93,76%</t>
  </si>
  <si>
    <t>1.643,32</t>
  </si>
  <si>
    <t>93,87%</t>
  </si>
  <si>
    <t>1,52</t>
  </si>
  <si>
    <t>1.618,31</t>
  </si>
  <si>
    <t>93,98%</t>
  </si>
  <si>
    <t>3,08</t>
  </si>
  <si>
    <t>1.596,64</t>
  </si>
  <si>
    <t>94,10%</t>
  </si>
  <si>
    <t>1.591,54</t>
  </si>
  <si>
    <t>94,21%</t>
  </si>
  <si>
    <t>32,86</t>
  </si>
  <si>
    <t>1.577,28</t>
  </si>
  <si>
    <t>94,32%</t>
  </si>
  <si>
    <t>23,24</t>
  </si>
  <si>
    <t>1.571,98</t>
  </si>
  <si>
    <t>94,42%</t>
  </si>
  <si>
    <t>1.509,77</t>
  </si>
  <si>
    <t>94,53%</t>
  </si>
  <si>
    <t>1.493,57</t>
  </si>
  <si>
    <t>94,63%</t>
  </si>
  <si>
    <t>26,75</t>
  </si>
  <si>
    <t>1.460,91</t>
  </si>
  <si>
    <t>94,73%</t>
  </si>
  <si>
    <t>717,31</t>
  </si>
  <si>
    <t>1.434,62</t>
  </si>
  <si>
    <t>94,83%</t>
  </si>
  <si>
    <t>24,26</t>
  </si>
  <si>
    <t>1.363,86</t>
  </si>
  <si>
    <t>94,93%</t>
  </si>
  <si>
    <t>17,72</t>
  </si>
  <si>
    <t>1.343,58</t>
  </si>
  <si>
    <t>95,02%</t>
  </si>
  <si>
    <t>24,99</t>
  </si>
  <si>
    <t>1.310,96</t>
  </si>
  <si>
    <t>95,11%</t>
  </si>
  <si>
    <t>21,99</t>
  </si>
  <si>
    <t>1.292,84</t>
  </si>
  <si>
    <t>95,20%</t>
  </si>
  <si>
    <t>1.276,63</t>
  </si>
  <si>
    <t>95,29%</t>
  </si>
  <si>
    <t>63,37</t>
  </si>
  <si>
    <t>1.267,40</t>
  </si>
  <si>
    <t>95,38%</t>
  </si>
  <si>
    <t>622,86</t>
  </si>
  <si>
    <t>1.245,72</t>
  </si>
  <si>
    <t>95,47%</t>
  </si>
  <si>
    <t>19,16</t>
  </si>
  <si>
    <t>1.201,36</t>
  </si>
  <si>
    <t>95,55%</t>
  </si>
  <si>
    <t>296,40</t>
  </si>
  <si>
    <t>1.185,60</t>
  </si>
  <si>
    <t>95,63%</t>
  </si>
  <si>
    <t>1.171,78</t>
  </si>
  <si>
    <t>95,71%</t>
  </si>
  <si>
    <t>568,52</t>
  </si>
  <si>
    <t>1.137,04</t>
  </si>
  <si>
    <t>95,79%</t>
  </si>
  <si>
    <t>1.132,02</t>
  </si>
  <si>
    <t>95,87%</t>
  </si>
  <si>
    <t>56,37</t>
  </si>
  <si>
    <t>1.127,40</t>
  </si>
  <si>
    <t>95,95%</t>
  </si>
  <si>
    <t>694,04</t>
  </si>
  <si>
    <t>1.110,46</t>
  </si>
  <si>
    <t>96,03%</t>
  </si>
  <si>
    <t>32,52</t>
  </si>
  <si>
    <t>1.107,32</t>
  </si>
  <si>
    <t>96,10%</t>
  </si>
  <si>
    <t>137,85</t>
  </si>
  <si>
    <t>1.102,80</t>
  </si>
  <si>
    <t>96,18%</t>
  </si>
  <si>
    <t>550,30</t>
  </si>
  <si>
    <t>1.100,60</t>
  </si>
  <si>
    <t>96,26%</t>
  </si>
  <si>
    <t>1.095,07</t>
  </si>
  <si>
    <t>96,33%</t>
  </si>
  <si>
    <t>255,02</t>
  </si>
  <si>
    <t>1.020,08</t>
  </si>
  <si>
    <t>96,40%</t>
  </si>
  <si>
    <t>1.014,85</t>
  </si>
  <si>
    <t>96,47%</t>
  </si>
  <si>
    <t>21,98</t>
  </si>
  <si>
    <t>1.011,08</t>
  </si>
  <si>
    <t>96,54%</t>
  </si>
  <si>
    <t>1.002,97</t>
  </si>
  <si>
    <t>96,61%</t>
  </si>
  <si>
    <t>661,6650000</t>
  </si>
  <si>
    <t>1,44</t>
  </si>
  <si>
    <t>952,80</t>
  </si>
  <si>
    <t>96,68%</t>
  </si>
  <si>
    <t>917,97</t>
  </si>
  <si>
    <t>96,74%</t>
  </si>
  <si>
    <t>12,61</t>
  </si>
  <si>
    <t>867,25</t>
  </si>
  <si>
    <t>96,80%</t>
  </si>
  <si>
    <t>18,05</t>
  </si>
  <si>
    <t>866,40</t>
  </si>
  <si>
    <t>96,86%</t>
  </si>
  <si>
    <t>846,33</t>
  </si>
  <si>
    <t>96,92%</t>
  </si>
  <si>
    <t>840,02</t>
  </si>
  <si>
    <t>96,98%</t>
  </si>
  <si>
    <t>805,00</t>
  </si>
  <si>
    <t>97,04%</t>
  </si>
  <si>
    <t>231,15</t>
  </si>
  <si>
    <t>790,53</t>
  </si>
  <si>
    <t>97,09%</t>
  </si>
  <si>
    <t>788,52</t>
  </si>
  <si>
    <t>97,15%</t>
  </si>
  <si>
    <t>97,20%</t>
  </si>
  <si>
    <t>785,88</t>
  </si>
  <si>
    <t>97,26%</t>
  </si>
  <si>
    <t>53,96</t>
  </si>
  <si>
    <t>755,44</t>
  </si>
  <si>
    <t>97,31%</t>
  </si>
  <si>
    <t>735,22</t>
  </si>
  <si>
    <t>97,36%</t>
  </si>
  <si>
    <t>17,67</t>
  </si>
  <si>
    <t>715,89</t>
  </si>
  <si>
    <t>97,41%</t>
  </si>
  <si>
    <t>695,15</t>
  </si>
  <si>
    <t>97,46%</t>
  </si>
  <si>
    <t>671,55</t>
  </si>
  <si>
    <t>97,50%</t>
  </si>
  <si>
    <t>7,34</t>
  </si>
  <si>
    <t>657,31</t>
  </si>
  <si>
    <t>97,55%</t>
  </si>
  <si>
    <t>8,14</t>
  </si>
  <si>
    <t>640,83</t>
  </si>
  <si>
    <t>97,59%</t>
  </si>
  <si>
    <t>68,73</t>
  </si>
  <si>
    <t>610,63</t>
  </si>
  <si>
    <t>97,64%</t>
  </si>
  <si>
    <t>98,56</t>
  </si>
  <si>
    <t>607,13</t>
  </si>
  <si>
    <t>97,68%</t>
  </si>
  <si>
    <t>19,97</t>
  </si>
  <si>
    <t>597,32</t>
  </si>
  <si>
    <t>97,72%</t>
  </si>
  <si>
    <t>450,21</t>
  </si>
  <si>
    <t>562,76</t>
  </si>
  <si>
    <t>97,76%</t>
  </si>
  <si>
    <t>11,64</t>
  </si>
  <si>
    <t>558,72</t>
  </si>
  <si>
    <t>97,80%</t>
  </si>
  <si>
    <t>1,65</t>
  </si>
  <si>
    <t>552,28</t>
  </si>
  <si>
    <t>97,84%</t>
  </si>
  <si>
    <t>11,61</t>
  </si>
  <si>
    <t>537,43</t>
  </si>
  <si>
    <t>97,87%</t>
  </si>
  <si>
    <t>73,95</t>
  </si>
  <si>
    <t>537,40</t>
  </si>
  <si>
    <t>97,91%</t>
  </si>
  <si>
    <t>35,19</t>
  </si>
  <si>
    <t>535,14</t>
  </si>
  <si>
    <t>97,95%</t>
  </si>
  <si>
    <t>524,21</t>
  </si>
  <si>
    <t>97,98%</t>
  </si>
  <si>
    <t>11,26</t>
  </si>
  <si>
    <t>517,36</t>
  </si>
  <si>
    <t>98,02%</t>
  </si>
  <si>
    <t>667.517,38</t>
  </si>
  <si>
    <t>512,99</t>
  </si>
  <si>
    <t>98,06%</t>
  </si>
  <si>
    <t>31,75</t>
  </si>
  <si>
    <t>503,00</t>
  </si>
  <si>
    <t>98,09%</t>
  </si>
  <si>
    <t>323,22</t>
  </si>
  <si>
    <t>489,80</t>
  </si>
  <si>
    <t>98,12%</t>
  </si>
  <si>
    <t>10,25</t>
  </si>
  <si>
    <t>484,31</t>
  </si>
  <si>
    <t>98,16%</t>
  </si>
  <si>
    <t>22,56</t>
  </si>
  <si>
    <t>465,82</t>
  </si>
  <si>
    <t>98,19%</t>
  </si>
  <si>
    <t>449,21</t>
  </si>
  <si>
    <t>98,22%</t>
  </si>
  <si>
    <t>14,00</t>
  </si>
  <si>
    <t>426,75</t>
  </si>
  <si>
    <t>98,25%</t>
  </si>
  <si>
    <t>213,11</t>
  </si>
  <si>
    <t>426,22</t>
  </si>
  <si>
    <t>98,28%</t>
  </si>
  <si>
    <t>423,17</t>
  </si>
  <si>
    <t>98,31%</t>
  </si>
  <si>
    <t>420,97</t>
  </si>
  <si>
    <t>98,34%</t>
  </si>
  <si>
    <t>39,70</t>
  </si>
  <si>
    <t>415,32</t>
  </si>
  <si>
    <t>98,37%</t>
  </si>
  <si>
    <t>407,18</t>
  </si>
  <si>
    <t>98,40%</t>
  </si>
  <si>
    <t>8,62</t>
  </si>
  <si>
    <t>396,52</t>
  </si>
  <si>
    <t>98,42%</t>
  </si>
  <si>
    <t>17,78</t>
  </si>
  <si>
    <t>394,44</t>
  </si>
  <si>
    <t>98,45%</t>
  </si>
  <si>
    <t>378,23</t>
  </si>
  <si>
    <t>98,48%</t>
  </si>
  <si>
    <t>24,12</t>
  </si>
  <si>
    <t>375,08</t>
  </si>
  <si>
    <t>98,50%</t>
  </si>
  <si>
    <t>366,81</t>
  </si>
  <si>
    <t>98,53%</t>
  </si>
  <si>
    <t>12,62</t>
  </si>
  <si>
    <t>362,98</t>
  </si>
  <si>
    <t>3,57</t>
  </si>
  <si>
    <t>342,72</t>
  </si>
  <si>
    <t>98,58%</t>
  </si>
  <si>
    <t>20,37</t>
  </si>
  <si>
    <t>334,07</t>
  </si>
  <si>
    <t>98,60%</t>
  </si>
  <si>
    <t>329,29</t>
  </si>
  <si>
    <t>325,21</t>
  </si>
  <si>
    <t>98,65%</t>
  </si>
  <si>
    <t>40,13</t>
  </si>
  <si>
    <t>321,13</t>
  </si>
  <si>
    <t>98,67%</t>
  </si>
  <si>
    <t>318,12</t>
  </si>
  <si>
    <t>10,22</t>
  </si>
  <si>
    <t>316,82</t>
  </si>
  <si>
    <t>78,12</t>
  </si>
  <si>
    <t>312,48</t>
  </si>
  <si>
    <t>98,74%</t>
  </si>
  <si>
    <t>301,75</t>
  </si>
  <si>
    <t>98,76%</t>
  </si>
  <si>
    <t>290,66</t>
  </si>
  <si>
    <t>98,78%</t>
  </si>
  <si>
    <t>6,05</t>
  </si>
  <si>
    <t>290,40</t>
  </si>
  <si>
    <t>98,80%</t>
  </si>
  <si>
    <t>9,1200000</t>
  </si>
  <si>
    <t>31,19</t>
  </si>
  <si>
    <t>284,45</t>
  </si>
  <si>
    <t>98,82%</t>
  </si>
  <si>
    <t>3,3371000</t>
  </si>
  <si>
    <t>84,80</t>
  </si>
  <si>
    <t>282,99</t>
  </si>
  <si>
    <t>98,84%</t>
  </si>
  <si>
    <t>0,93</t>
  </si>
  <si>
    <t>273,82</t>
  </si>
  <si>
    <t>17,95</t>
  </si>
  <si>
    <t>269,25</t>
  </si>
  <si>
    <t>131,32</t>
  </si>
  <si>
    <t>262,64</t>
  </si>
  <si>
    <t>18,39</t>
  </si>
  <si>
    <t>257,79</t>
  </si>
  <si>
    <t>24,54</t>
  </si>
  <si>
    <t>256,84</t>
  </si>
  <si>
    <t>98,95%</t>
  </si>
  <si>
    <t>250,25</t>
  </si>
  <si>
    <t>123,50</t>
  </si>
  <si>
    <t>6,49</t>
  </si>
  <si>
    <t>229,02</t>
  </si>
  <si>
    <t>227,67</t>
  </si>
  <si>
    <t>26,62</t>
  </si>
  <si>
    <t>223,25</t>
  </si>
  <si>
    <t>217,86</t>
  </si>
  <si>
    <t>107,10</t>
  </si>
  <si>
    <t>209,06</t>
  </si>
  <si>
    <t>99,35</t>
  </si>
  <si>
    <t>198,70</t>
  </si>
  <si>
    <t>65,18</t>
  </si>
  <si>
    <t>195,54</t>
  </si>
  <si>
    <t>8,73</t>
  </si>
  <si>
    <t>193,46</t>
  </si>
  <si>
    <t>99,11%</t>
  </si>
  <si>
    <t>64,01</t>
  </si>
  <si>
    <t>192,03</t>
  </si>
  <si>
    <t>578,14</t>
  </si>
  <si>
    <t>188,02</t>
  </si>
  <si>
    <t>3,90</t>
  </si>
  <si>
    <t>187,20</t>
  </si>
  <si>
    <t>99,15%</t>
  </si>
  <si>
    <t>93,33</t>
  </si>
  <si>
    <t>186,66</t>
  </si>
  <si>
    <t>0,38</t>
  </si>
  <si>
    <t>181,91</t>
  </si>
  <si>
    <t>90,77</t>
  </si>
  <si>
    <t>181,54</t>
  </si>
  <si>
    <t>99,19%</t>
  </si>
  <si>
    <t>0,99</t>
  </si>
  <si>
    <t>181,42</t>
  </si>
  <si>
    <t>180,96</t>
  </si>
  <si>
    <t>4,45</t>
  </si>
  <si>
    <t>180,58</t>
  </si>
  <si>
    <t>44,26</t>
  </si>
  <si>
    <t>177,04</t>
  </si>
  <si>
    <t>99,24%</t>
  </si>
  <si>
    <t>87,47</t>
  </si>
  <si>
    <t>174,94</t>
  </si>
  <si>
    <t>1,16</t>
  </si>
  <si>
    <t>169,36</t>
  </si>
  <si>
    <t>164,18</t>
  </si>
  <si>
    <t>3,81</t>
  </si>
  <si>
    <t>163,83</t>
  </si>
  <si>
    <t>162,83</t>
  </si>
  <si>
    <t>99,31%</t>
  </si>
  <si>
    <t>11,48</t>
  </si>
  <si>
    <t>160,72</t>
  </si>
  <si>
    <t>40,05</t>
  </si>
  <si>
    <t>160,20</t>
  </si>
  <si>
    <t>24,47</t>
  </si>
  <si>
    <t>156,27</t>
  </si>
  <si>
    <t>77,97</t>
  </si>
  <si>
    <t>155,94</t>
  </si>
  <si>
    <t>249,69</t>
  </si>
  <si>
    <t>154,72</t>
  </si>
  <si>
    <t>154,28</t>
  </si>
  <si>
    <t>22,61</t>
  </si>
  <si>
    <t>152,66</t>
  </si>
  <si>
    <t>38,05</t>
  </si>
  <si>
    <t>152,20</t>
  </si>
  <si>
    <t>74,89</t>
  </si>
  <si>
    <t>149,78</t>
  </si>
  <si>
    <t>23,30</t>
  </si>
  <si>
    <t>147,81</t>
  </si>
  <si>
    <t>147,37</t>
  </si>
  <si>
    <t>73,68</t>
  </si>
  <si>
    <t>147,36</t>
  </si>
  <si>
    <t>6,43</t>
  </si>
  <si>
    <t>141,46</t>
  </si>
  <si>
    <t>99,45%</t>
  </si>
  <si>
    <t>69,52</t>
  </si>
  <si>
    <t>139,04</t>
  </si>
  <si>
    <t>134,86</t>
  </si>
  <si>
    <t>65,74</t>
  </si>
  <si>
    <t>131,48</t>
  </si>
  <si>
    <t>9,55</t>
  </si>
  <si>
    <t>130,38</t>
  </si>
  <si>
    <t>33,88</t>
  </si>
  <si>
    <t>128,74</t>
  </si>
  <si>
    <t>94,54</t>
  </si>
  <si>
    <t>126,93</t>
  </si>
  <si>
    <t>124,27</t>
  </si>
  <si>
    <t>12,35</t>
  </si>
  <si>
    <t>13,60</t>
  </si>
  <si>
    <t>122,40</t>
  </si>
  <si>
    <t>121,86</t>
  </si>
  <si>
    <t>10,76</t>
  </si>
  <si>
    <t>121,57</t>
  </si>
  <si>
    <t>121,06</t>
  </si>
  <si>
    <t>57,91</t>
  </si>
  <si>
    <t>115,82</t>
  </si>
  <si>
    <t>115,14</t>
  </si>
  <si>
    <t>43,13</t>
  </si>
  <si>
    <t>114,74</t>
  </si>
  <si>
    <t>113,17</t>
  </si>
  <si>
    <t>31,73</t>
  </si>
  <si>
    <t>111,06</t>
  </si>
  <si>
    <t>15,21</t>
  </si>
  <si>
    <t>103,96</t>
  </si>
  <si>
    <t>3,64</t>
  </si>
  <si>
    <t>101,92</t>
  </si>
  <si>
    <t>6,57</t>
  </si>
  <si>
    <t>92,10</t>
  </si>
  <si>
    <t>133,12</t>
  </si>
  <si>
    <t>91,89</t>
  </si>
  <si>
    <t>25,10</t>
  </si>
  <si>
    <t>91,02</t>
  </si>
  <si>
    <t>90,65</t>
  </si>
  <si>
    <t>24,52</t>
  </si>
  <si>
    <t>89,87</t>
  </si>
  <si>
    <t>88,50</t>
  </si>
  <si>
    <t>88,44</t>
  </si>
  <si>
    <t>58,04</t>
  </si>
  <si>
    <t>87,84</t>
  </si>
  <si>
    <t>86,72</t>
  </si>
  <si>
    <t>12,56</t>
  </si>
  <si>
    <t>84,29</t>
  </si>
  <si>
    <t>8,37</t>
  </si>
  <si>
    <t>83,70</t>
  </si>
  <si>
    <t>82,83</t>
  </si>
  <si>
    <t>39,01</t>
  </si>
  <si>
    <t>82,02</t>
  </si>
  <si>
    <t>153,32</t>
  </si>
  <si>
    <t>81,89</t>
  </si>
  <si>
    <t>20,39</t>
  </si>
  <si>
    <t>81,56</t>
  </si>
  <si>
    <t>26,44</t>
  </si>
  <si>
    <t>79,32</t>
  </si>
  <si>
    <t>77,20</t>
  </si>
  <si>
    <t>38,55</t>
  </si>
  <si>
    <t>77,10</t>
  </si>
  <si>
    <t>73,10</t>
  </si>
  <si>
    <t>72,21</t>
  </si>
  <si>
    <t>19,71</t>
  </si>
  <si>
    <t>70,18</t>
  </si>
  <si>
    <t>69,48</t>
  </si>
  <si>
    <t>17,08</t>
  </si>
  <si>
    <t>68,32</t>
  </si>
  <si>
    <t>2,44</t>
  </si>
  <si>
    <t>68,00</t>
  </si>
  <si>
    <t>65,99</t>
  </si>
  <si>
    <t>63,86</t>
  </si>
  <si>
    <t>31,54</t>
  </si>
  <si>
    <t>63,08</t>
  </si>
  <si>
    <t>61,50</t>
  </si>
  <si>
    <t>30,14</t>
  </si>
  <si>
    <t>60,28</t>
  </si>
  <si>
    <t>15,07</t>
  </si>
  <si>
    <t>5,46</t>
  </si>
  <si>
    <t>60,06</t>
  </si>
  <si>
    <t>23,32</t>
  </si>
  <si>
    <t>60,02</t>
  </si>
  <si>
    <t>55,71</t>
  </si>
  <si>
    <t>4,52</t>
  </si>
  <si>
    <t>54,24</t>
  </si>
  <si>
    <t>254,21</t>
  </si>
  <si>
    <t>52,51</t>
  </si>
  <si>
    <t>13,08</t>
  </si>
  <si>
    <t>52,32</t>
  </si>
  <si>
    <t>85,26</t>
  </si>
  <si>
    <t>51,41</t>
  </si>
  <si>
    <t>181,99</t>
  </si>
  <si>
    <t>51,35</t>
  </si>
  <si>
    <t>50,19</t>
  </si>
  <si>
    <t>12,41</t>
  </si>
  <si>
    <t>49,64</t>
  </si>
  <si>
    <t>48,38</t>
  </si>
  <si>
    <t>15,96</t>
  </si>
  <si>
    <t>47,88</t>
  </si>
  <si>
    <t>1,95</t>
  </si>
  <si>
    <t>46,80</t>
  </si>
  <si>
    <t>43,36</t>
  </si>
  <si>
    <t>43,35</t>
  </si>
  <si>
    <t>21,01</t>
  </si>
  <si>
    <t>42,02</t>
  </si>
  <si>
    <t>10,26</t>
  </si>
  <si>
    <t>41,04</t>
  </si>
  <si>
    <t>41,00</t>
  </si>
  <si>
    <t>101,46</t>
  </si>
  <si>
    <t>40,58</t>
  </si>
  <si>
    <t>64,40</t>
  </si>
  <si>
    <t>40,08</t>
  </si>
  <si>
    <t>7,24</t>
  </si>
  <si>
    <t>39,78</t>
  </si>
  <si>
    <t>18,79</t>
  </si>
  <si>
    <t>37,58</t>
  </si>
  <si>
    <t>34,55</t>
  </si>
  <si>
    <t>37,09</t>
  </si>
  <si>
    <t>2,62</t>
  </si>
  <si>
    <t>35,74</t>
  </si>
  <si>
    <t>5,05</t>
  </si>
  <si>
    <t>35,35</t>
  </si>
  <si>
    <t>33,96</t>
  </si>
  <si>
    <t>11,18</t>
  </si>
  <si>
    <t>33,54</t>
  </si>
  <si>
    <t>31,74</t>
  </si>
  <si>
    <t>30,16</t>
  </si>
  <si>
    <t>28,83</t>
  </si>
  <si>
    <t>14,41</t>
  </si>
  <si>
    <t>28,82</t>
  </si>
  <si>
    <t>27,66</t>
  </si>
  <si>
    <t>13,72</t>
  </si>
  <si>
    <t>27,44</t>
  </si>
  <si>
    <t>16,95</t>
  </si>
  <si>
    <t>12,36</t>
  </si>
  <si>
    <t>24,24</t>
  </si>
  <si>
    <t>12,73</t>
  </si>
  <si>
    <t>23,78</t>
  </si>
  <si>
    <t>23,39</t>
  </si>
  <si>
    <t>22,92</t>
  </si>
  <si>
    <t>11,09</t>
  </si>
  <si>
    <t>22,18</t>
  </si>
  <si>
    <t>394,26</t>
  </si>
  <si>
    <t>21,72</t>
  </si>
  <si>
    <t>23,72</t>
  </si>
  <si>
    <t>58,74</t>
  </si>
  <si>
    <t>20,32</t>
  </si>
  <si>
    <t>2,93</t>
  </si>
  <si>
    <t>20,21</t>
  </si>
  <si>
    <t>6,62</t>
  </si>
  <si>
    <t>19,86</t>
  </si>
  <si>
    <t>19,30</t>
  </si>
  <si>
    <t>109,07</t>
  </si>
  <si>
    <t>18,54</t>
  </si>
  <si>
    <t>46,25</t>
  </si>
  <si>
    <t>18,50</t>
  </si>
  <si>
    <t>17,49</t>
  </si>
  <si>
    <t>3,49</t>
  </si>
  <si>
    <t>17,45</t>
  </si>
  <si>
    <t>11,21</t>
  </si>
  <si>
    <t>17,26</t>
  </si>
  <si>
    <t>181,03</t>
  </si>
  <si>
    <t>17,03</t>
  </si>
  <si>
    <t>8,30</t>
  </si>
  <si>
    <t>16,60</t>
  </si>
  <si>
    <t>15,91</t>
  </si>
  <si>
    <t>15,41</t>
  </si>
  <si>
    <t>1,90</t>
  </si>
  <si>
    <t>15,20</t>
  </si>
  <si>
    <t>33,31</t>
  </si>
  <si>
    <t>14,75</t>
  </si>
  <si>
    <t>4,77</t>
  </si>
  <si>
    <t>14,31</t>
  </si>
  <si>
    <t>1,74</t>
  </si>
  <si>
    <t>13,92</t>
  </si>
  <si>
    <t>30,85</t>
  </si>
  <si>
    <t>13,84</t>
  </si>
  <si>
    <t>13,73</t>
  </si>
  <si>
    <t>25,90</t>
  </si>
  <si>
    <t>12,60</t>
  </si>
  <si>
    <t>25,12</t>
  </si>
  <si>
    <t>12,17</t>
  </si>
  <si>
    <t>11,69</t>
  </si>
  <si>
    <t>26,13</t>
  </si>
  <si>
    <t>11,68</t>
  </si>
  <si>
    <t>11,58</t>
  </si>
  <si>
    <t>32.075,37</t>
  </si>
  <si>
    <t>11,55</t>
  </si>
  <si>
    <t>5,70</t>
  </si>
  <si>
    <t>11,40</t>
  </si>
  <si>
    <t>5,34</t>
  </si>
  <si>
    <t>10,68</t>
  </si>
  <si>
    <t>16,48</t>
  </si>
  <si>
    <t>10,21</t>
  </si>
  <si>
    <t>1,49</t>
  </si>
  <si>
    <t>9,44</t>
  </si>
  <si>
    <t>86,73</t>
  </si>
  <si>
    <t>9,06</t>
  </si>
  <si>
    <t>8,01</t>
  </si>
  <si>
    <t>7,81</t>
  </si>
  <si>
    <t>7,80</t>
  </si>
  <si>
    <t>3,79</t>
  </si>
  <si>
    <t>7,58</t>
  </si>
  <si>
    <t>6,82</t>
  </si>
  <si>
    <t>5,97</t>
  </si>
  <si>
    <t>23,65</t>
  </si>
  <si>
    <t>5,86</t>
  </si>
  <si>
    <t>5,83</t>
  </si>
  <si>
    <t>23,83</t>
  </si>
  <si>
    <t>14,08</t>
  </si>
  <si>
    <t>5,63</t>
  </si>
  <si>
    <t>16,25</t>
  </si>
  <si>
    <t>5,15</t>
  </si>
  <si>
    <t>4.456,43</t>
  </si>
  <si>
    <t>5,07</t>
  </si>
  <si>
    <t>4,73</t>
  </si>
  <si>
    <t>431,09</t>
  </si>
  <si>
    <t>4,35</t>
  </si>
  <si>
    <t>4,21</t>
  </si>
  <si>
    <t>3,98</t>
  </si>
  <si>
    <t>11,10</t>
  </si>
  <si>
    <t>3,97</t>
  </si>
  <si>
    <t>10,67</t>
  </si>
  <si>
    <t>9,67</t>
  </si>
  <si>
    <t>3,71</t>
  </si>
  <si>
    <t>364,79</t>
  </si>
  <si>
    <t>3,50</t>
  </si>
  <si>
    <t>3,33</t>
  </si>
  <si>
    <t>3,15</t>
  </si>
  <si>
    <t>83,45</t>
  </si>
  <si>
    <t>2,75</t>
  </si>
  <si>
    <t>91,65</t>
  </si>
  <si>
    <t>2,57</t>
  </si>
  <si>
    <t>203,76</t>
  </si>
  <si>
    <t>2,56</t>
  </si>
  <si>
    <t>2,45</t>
  </si>
  <si>
    <t>2,37</t>
  </si>
  <si>
    <t>203,70</t>
  </si>
  <si>
    <t>2,14</t>
  </si>
  <si>
    <t>95,16</t>
  </si>
  <si>
    <t>1,81</t>
  </si>
  <si>
    <t>157,15</t>
  </si>
  <si>
    <t>1,57</t>
  </si>
  <si>
    <t>1,94</t>
  </si>
  <si>
    <t>18,07</t>
  </si>
  <si>
    <t>8,80</t>
  </si>
  <si>
    <t>0,97</t>
  </si>
  <si>
    <t>7.885,20</t>
  </si>
  <si>
    <t>0,42</t>
  </si>
  <si>
    <t>0,84</t>
  </si>
  <si>
    <t>430,79</t>
  </si>
  <si>
    <t>0,73</t>
  </si>
  <si>
    <t>2.046,72</t>
  </si>
  <si>
    <t>62,67</t>
  </si>
  <si>
    <t>8,18</t>
  </si>
  <si>
    <t>23,48</t>
  </si>
  <si>
    <t>48,49</t>
  </si>
  <si>
    <t>0,61</t>
  </si>
  <si>
    <t>12,11</t>
  </si>
  <si>
    <t>0,54</t>
  </si>
  <si>
    <t>24,41</t>
  </si>
  <si>
    <t>0,46</t>
  </si>
  <si>
    <t>35,33</t>
  </si>
  <si>
    <t>812,10</t>
  </si>
  <si>
    <t>20.816,58</t>
  </si>
  <si>
    <t>49,67</t>
  </si>
  <si>
    <t>44,68</t>
  </si>
  <si>
    <t>57,82</t>
  </si>
  <si>
    <t>15,24</t>
  </si>
  <si>
    <t>24,70</t>
  </si>
  <si>
    <t>0,17</t>
  </si>
  <si>
    <t>13,43</t>
  </si>
  <si>
    <t>4,46</t>
  </si>
  <si>
    <t>323,29</t>
  </si>
  <si>
    <t>15,77</t>
  </si>
  <si>
    <t>20,23</t>
  </si>
  <si>
    <t>122,47</t>
  </si>
  <si>
    <t>36,79</t>
  </si>
  <si>
    <t>17,76</t>
  </si>
  <si>
    <t>64,33</t>
  </si>
  <si>
    <t>34,10</t>
  </si>
  <si>
    <t>82,79</t>
  </si>
  <si>
    <t>38,11</t>
  </si>
  <si>
    <t>78,85</t>
  </si>
  <si>
    <t>19,91</t>
  </si>
  <si>
    <t>39,29</t>
  </si>
  <si>
    <t>36,12</t>
  </si>
  <si>
    <t>42,44</t>
  </si>
  <si>
    <t>51,25</t>
  </si>
  <si>
    <t>49,36</t>
  </si>
  <si>
    <t>25,71</t>
  </si>
  <si>
    <t>139,75</t>
  </si>
  <si>
    <t>R$ 4.627,40</t>
  </si>
  <si>
    <t>R$ 454.625,02</t>
  </si>
  <si>
    <t>R$ 859.537,90</t>
  </si>
  <si>
    <t>R$ 1.138,88</t>
  </si>
  <si>
    <t>R$ 119.883,85</t>
  </si>
  <si>
    <r>
      <t xml:space="preserve">TABELA                                                    SINAPI/PA </t>
    </r>
    <r>
      <rPr>
        <sz val="11"/>
        <rFont val="Arial"/>
        <family val="2"/>
      </rPr>
      <t>- 04/2025</t>
    </r>
    <r>
      <rPr>
        <b/>
        <sz val="11"/>
        <rFont val="Arial"/>
        <family val="2"/>
      </rPr>
      <t xml:space="preserve">                                                                     SEDOP/PA </t>
    </r>
    <r>
      <rPr>
        <sz val="11"/>
        <rFont val="Arial"/>
        <family val="2"/>
      </rPr>
      <t xml:space="preserve">- 02/2025  </t>
    </r>
    <r>
      <rPr>
        <b/>
        <sz val="11"/>
        <rFont val="Arial"/>
        <family val="2"/>
      </rPr>
      <t xml:space="preserve">                                                      ORSE</t>
    </r>
    <r>
      <rPr>
        <sz val="11"/>
        <rFont val="Arial"/>
        <family val="2"/>
      </rPr>
      <t xml:space="preserve"> 02/2025 - SERGIPE</t>
    </r>
    <r>
      <rPr>
        <b/>
        <sz val="11"/>
        <rFont val="Arial"/>
        <family val="2"/>
      </rPr>
      <t xml:space="preserve">                                        SEINFRA </t>
    </r>
    <r>
      <rPr>
        <sz val="11"/>
        <rFont val="Arial"/>
        <family val="2"/>
      </rPr>
      <t xml:space="preserve">- 028 - CEARÁ  </t>
    </r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                                     </t>
    </r>
  </si>
  <si>
    <r>
      <t>TABELA                                                    SINAPI/PA</t>
    </r>
    <r>
      <rPr>
        <sz val="11"/>
        <rFont val="Arial"/>
        <family val="2"/>
      </rPr>
      <t xml:space="preserve"> - 04/2025    </t>
    </r>
    <r>
      <rPr>
        <b/>
        <sz val="11"/>
        <rFont val="Arial"/>
        <family val="2"/>
      </rPr>
      <t xml:space="preserve">                                                                 SEDOP/PA</t>
    </r>
    <r>
      <rPr>
        <sz val="11"/>
        <rFont val="Arial"/>
        <family val="2"/>
      </rPr>
      <t xml:space="preserve"> - 02/2025   </t>
    </r>
    <r>
      <rPr>
        <b/>
        <sz val="11"/>
        <rFont val="Arial"/>
        <family val="2"/>
      </rPr>
      <t xml:space="preserve">                                                     ORSE </t>
    </r>
    <r>
      <rPr>
        <sz val="11"/>
        <rFont val="Arial"/>
        <family val="2"/>
      </rPr>
      <t xml:space="preserve">02/2025 - SERGIPE      </t>
    </r>
    <r>
      <rPr>
        <b/>
        <sz val="11"/>
        <rFont val="Arial"/>
        <family val="2"/>
      </rPr>
      <t xml:space="preserve">                                  SEINFRA</t>
    </r>
    <r>
      <rPr>
        <sz val="11"/>
        <rFont val="Arial"/>
        <family val="2"/>
      </rPr>
      <t xml:space="preserve"> - 028 - CEARÁ </t>
    </r>
    <r>
      <rPr>
        <b/>
        <sz val="11"/>
        <rFont val="Arial"/>
        <family val="2"/>
      </rPr>
      <t xml:space="preserve">          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</t>
    </r>
  </si>
  <si>
    <t>100,00%
80.195,33</t>
  </si>
  <si>
    <t>100,00%
38.994,53</t>
  </si>
  <si>
    <t>100,00%
9.170,68</t>
  </si>
  <si>
    <t>100,00%
92.844,48</t>
  </si>
  <si>
    <t>25,00%
23.211,12</t>
  </si>
  <si>
    <t>75,00%
69.633,36</t>
  </si>
  <si>
    <t>100,00%
112.719,02</t>
  </si>
  <si>
    <t>50,00%
56.359,51</t>
  </si>
  <si>
    <t>100,00%
39.272,06</t>
  </si>
  <si>
    <t>100,00%
163.962,44</t>
  </si>
  <si>
    <t>25,00%
40.990,61</t>
  </si>
  <si>
    <t>100,00%
142.571,82</t>
  </si>
  <si>
    <t>20,00%
28.514,36</t>
  </si>
  <si>
    <t>30,00%
42.771,55</t>
  </si>
  <si>
    <t>50,00%
71.285,91</t>
  </si>
  <si>
    <t>100,00%
85.342,20</t>
  </si>
  <si>
    <t>25,00%
21.335,55</t>
  </si>
  <si>
    <t>50,00%
42.671,10</t>
  </si>
  <si>
    <t>100,00%
53.403,37</t>
  </si>
  <si>
    <t>30,00%
16.021,01</t>
  </si>
  <si>
    <t>40,00%
21.361,35</t>
  </si>
  <si>
    <t>100,00%
28.381,17</t>
  </si>
  <si>
    <t>100,00%
7.355,66</t>
  </si>
  <si>
    <t>20,00%
1.471,13</t>
  </si>
  <si>
    <t>100,00%
31.379,61</t>
  </si>
  <si>
    <t>20,00%
6.275,92</t>
  </si>
  <si>
    <t>100,00%
9.279,00</t>
  </si>
  <si>
    <t>30,00%
2.783,70</t>
  </si>
  <si>
    <t>40,00%
3.711,60</t>
  </si>
  <si>
    <t>100,00%
18.562,67</t>
  </si>
  <si>
    <t>50,00%
9.281,34</t>
  </si>
  <si>
    <t>100,00%
43.751,29</t>
  </si>
  <si>
    <t>20,00%
8.750,26</t>
  </si>
  <si>
    <t>40,00%
17.500,52</t>
  </si>
  <si>
    <t>100,00%
79.626,43</t>
  </si>
  <si>
    <t>50,00%
39.813,22</t>
  </si>
  <si>
    <t>100,00%
24.268,77</t>
  </si>
  <si>
    <t>40,00%
9.707,51</t>
  </si>
  <si>
    <t>60,00%
14.561,26</t>
  </si>
  <si>
    <t>100,00%
268.293,55</t>
  </si>
  <si>
    <t>40,00%
107.317,42</t>
  </si>
  <si>
    <t>60,00%
160.976,13</t>
  </si>
  <si>
    <t>100,00%
1.847,59</t>
  </si>
  <si>
    <t>100,00%
109.082,26</t>
  </si>
  <si>
    <t>20,00%
21.816,45</t>
  </si>
  <si>
    <t>80,00%
87.265,81</t>
  </si>
  <si>
    <t>11,06%</t>
  </si>
  <si>
    <t>17,03%</t>
  </si>
  <si>
    <t>20,67%</t>
  </si>
  <si>
    <t>23,98%</t>
  </si>
  <si>
    <t>159.318,71</t>
  </si>
  <si>
    <t>245.300,65</t>
  </si>
  <si>
    <t>297.763,15</t>
  </si>
  <si>
    <t>345.379,38</t>
  </si>
  <si>
    <t>215.472,20</t>
  </si>
  <si>
    <t>177.069,81</t>
  </si>
  <si>
    <t>28,09%</t>
  </si>
  <si>
    <t>48,77%</t>
  </si>
  <si>
    <t>404.619,36</t>
  </si>
  <si>
    <t>702.382,51</t>
  </si>
  <si>
    <t>1.047.761,89</t>
  </si>
  <si>
    <t>1.263.234,09</t>
  </si>
  <si>
    <t>1.440.303,93</t>
  </si>
  <si>
    <r>
      <rPr>
        <b/>
        <sz val="11"/>
        <rFont val="Arial"/>
        <family val="2"/>
      </rPr>
      <t>DATA DA EXPEDIÇÃO:</t>
    </r>
    <r>
      <rPr>
        <sz val="11"/>
        <rFont val="Arial"/>
        <family val="2"/>
      </rPr>
      <t xml:space="preserve"> 27/05/2025</t>
    </r>
  </si>
  <si>
    <r>
      <t>TABELA                                                                                      SINAPI/PA</t>
    </r>
    <r>
      <rPr>
        <sz val="11"/>
        <rFont val="Arial"/>
        <family val="2"/>
      </rPr>
      <t xml:space="preserve"> - 04/2025 </t>
    </r>
    <r>
      <rPr>
        <b/>
        <sz val="11"/>
        <rFont val="Arial"/>
        <family val="2"/>
      </rPr>
      <t xml:space="preserve">                                                                                                                  SEDOP/PA </t>
    </r>
    <r>
      <rPr>
        <sz val="11"/>
        <rFont val="Arial"/>
        <family val="2"/>
      </rPr>
      <t xml:space="preserve">- 02/2025 </t>
    </r>
    <r>
      <rPr>
        <b/>
        <sz val="11"/>
        <rFont val="Arial"/>
        <family val="2"/>
      </rPr>
      <t xml:space="preserve">                                                                           ORSE</t>
    </r>
    <r>
      <rPr>
        <sz val="11"/>
        <rFont val="Arial"/>
        <family val="2"/>
      </rPr>
      <t xml:space="preserve"> 02/2025 - SERGIPE    </t>
    </r>
    <r>
      <rPr>
        <b/>
        <sz val="11"/>
        <rFont val="Arial"/>
        <family val="2"/>
      </rPr>
      <t xml:space="preserve">                                              SEINFRA</t>
    </r>
    <r>
      <rPr>
        <sz val="11"/>
        <rFont val="Arial"/>
        <family val="2"/>
      </rPr>
      <t xml:space="preserve"> - 028 - CEARÁ </t>
    </r>
    <r>
      <rPr>
        <b/>
        <sz val="11"/>
        <rFont val="Arial"/>
        <family val="2"/>
      </rPr>
      <t xml:space="preserve">                                      </t>
    </r>
  </si>
  <si>
    <t xml:space="preserve">BDI: </t>
  </si>
  <si>
    <t>TIPO DE OBRA:</t>
  </si>
  <si>
    <t>CONSTRUÇÃO DE EDIFÍCIOS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</si>
</sst>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#,##0.0000000"/>
    <numFmt numFmtId="166" formatCode="&quot;R$&quot;\ #,##0.00"/>
  </numFmts>
  <fonts count="3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sz val="10"/>
      <name val="Berlin Sans FB Dem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abic Typesetting"/>
      <family val="4"/>
    </font>
    <font>
      <b/>
      <sz val="11"/>
      <name val="Arabic Typesetting"/>
      <family val="4"/>
    </font>
    <font>
      <b/>
      <sz val="11"/>
      <name val="Andalus"/>
      <family val="1"/>
    </font>
    <font>
      <sz val="11"/>
      <name val="Andalus"/>
      <family val="1"/>
    </font>
    <font>
      <sz val="10"/>
      <name val="Calibri"/>
      <family val="2"/>
    </font>
    <font>
      <sz val="12"/>
      <name val="Andalus"/>
      <family val="1"/>
    </font>
    <font>
      <sz val="8"/>
      <name val="Calibri"/>
      <family val="2"/>
    </font>
    <font>
      <b/>
      <sz val="8"/>
      <name val="Calibri"/>
      <family val="2"/>
    </font>
    <font>
      <b/>
      <sz val="12"/>
      <name val="Andalus"/>
      <family val="1"/>
    </font>
    <font>
      <sz val="10"/>
      <name val="Arial"/>
      <family val="2"/>
    </font>
    <font>
      <b/>
      <sz val="11"/>
      <name val="Batang"/>
      <family val="1"/>
    </font>
    <font>
      <b/>
      <sz val="14"/>
      <name val="Arial"/>
      <family val="1"/>
    </font>
    <font>
      <b/>
      <sz val="14"/>
      <color rgb="FF000000"/>
      <name val="Arial"/>
      <family val="1"/>
    </font>
    <font>
      <sz val="14"/>
      <color rgb="FF000000"/>
      <name val="Arial"/>
      <family val="1"/>
    </font>
    <font>
      <sz val="14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EFEFEF"/>
        <bgColor rgb="FFEFEFEF"/>
      </patternFill>
    </fill>
    <fill>
      <patternFill patternType="solid">
        <fgColor rgb="FFD6D6D6"/>
        <bgColor rgb="FFD6D6D6"/>
      </patternFill>
    </fill>
    <fill>
      <patternFill patternType="solid">
        <fgColor rgb="FF558ED5"/>
      </patternFill>
    </fill>
    <fill>
      <patternFill patternType="solid">
        <fgColor rgb="FFFDFDFD"/>
      </patternFill>
    </fill>
    <fill>
      <patternFill patternType="solid">
        <fgColor rgb="FFB8CCE3"/>
      </patternFill>
    </fill>
    <fill>
      <patternFill patternType="solid">
        <fgColor rgb="FF69C6FF"/>
        <bgColor indexed="64"/>
      </patternFill>
    </fill>
  </fills>
  <borders count="7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double">
        <color indexed="64"/>
      </right>
      <top style="thin">
        <color rgb="FFCCCCCC"/>
      </top>
      <bottom style="thin">
        <color rgb="FFCCCCCC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rgb="FF000000"/>
      </top>
      <bottom/>
      <diagonal/>
    </border>
    <border>
      <left/>
      <right style="double">
        <color indexed="64"/>
      </right>
      <top style="thick">
        <color rgb="FF00000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ck">
        <color rgb="FFFF55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rgb="FF7A9FCD"/>
      </right>
      <top style="thin">
        <color rgb="FF7A9FCD"/>
      </top>
      <bottom/>
      <diagonal/>
    </border>
    <border>
      <left style="thin">
        <color rgb="FF7A9FCD"/>
      </left>
      <right/>
      <top/>
      <bottom/>
      <diagonal/>
    </border>
    <border>
      <left/>
      <right style="thin">
        <color rgb="FF7A9FCD"/>
      </right>
      <top/>
      <bottom/>
      <diagonal/>
    </border>
    <border>
      <left style="thin">
        <color rgb="FF7A9FCD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double">
        <color auto="1"/>
      </right>
      <top style="thin">
        <color rgb="FF7A9FCD"/>
      </top>
      <bottom style="thin">
        <color rgb="FF7A9FCD"/>
      </bottom>
      <diagonal/>
    </border>
    <border>
      <left style="double">
        <color auto="1"/>
      </left>
      <right style="thin">
        <color rgb="FF7A9FCD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thin">
        <color rgb="FF7A9FCD"/>
      </right>
      <top style="thin">
        <color rgb="FF7A9FCD"/>
      </top>
      <bottom/>
      <diagonal/>
    </border>
    <border>
      <left/>
      <right style="double">
        <color auto="1"/>
      </right>
      <top style="thin">
        <color rgb="FF7A9FCD"/>
      </top>
      <bottom style="thin">
        <color rgb="FF7A9FCD"/>
      </bottom>
      <diagonal/>
    </border>
    <border>
      <left style="thin">
        <color rgb="FF7A9FCD"/>
      </left>
      <right style="double">
        <color indexed="64"/>
      </right>
      <top style="thin">
        <color rgb="FF7A9FCD"/>
      </top>
      <bottom/>
      <diagonal/>
    </border>
    <border>
      <left style="double">
        <color auto="1"/>
      </left>
      <right style="thin">
        <color rgb="FF7A9FCD"/>
      </right>
      <top/>
      <bottom/>
      <diagonal/>
    </border>
    <border>
      <left style="thin">
        <color rgb="FF7A9FCD"/>
      </left>
      <right style="thin">
        <color rgb="FF7A9FCD"/>
      </right>
      <top/>
      <bottom/>
      <diagonal/>
    </border>
    <border>
      <left style="thin">
        <color rgb="FF7A9FCD"/>
      </left>
      <right style="double">
        <color indexed="64"/>
      </right>
      <top/>
      <bottom/>
      <diagonal/>
    </border>
    <border>
      <left style="double">
        <color auto="1"/>
      </left>
      <right style="thin">
        <color rgb="FF7A9FCD"/>
      </right>
      <top/>
      <bottom style="thin">
        <color rgb="FF7A9FCD"/>
      </bottom>
      <diagonal/>
    </border>
    <border>
      <left/>
      <right style="double">
        <color auto="1"/>
      </right>
      <top/>
      <bottom style="thin">
        <color rgb="FF7A9FCD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11" fillId="0" borderId="0" xfId="0" applyFont="1" applyAlignment="1">
      <alignment vertical="center" wrapText="1"/>
    </xf>
    <xf numFmtId="0" fontId="1" fillId="0" borderId="0" xfId="1"/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18" fillId="0" borderId="27" xfId="1" applyFont="1" applyBorder="1" applyAlignment="1">
      <alignment horizontal="center"/>
    </xf>
    <xf numFmtId="0" fontId="18" fillId="0" borderId="28" xfId="1" applyFont="1" applyBorder="1" applyAlignment="1">
      <alignment horizontal="center"/>
    </xf>
    <xf numFmtId="0" fontId="17" fillId="0" borderId="2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/>
    </xf>
    <xf numFmtId="10" fontId="19" fillId="0" borderId="33" xfId="1" applyNumberFormat="1" applyFont="1" applyBorder="1" applyAlignment="1">
      <alignment horizontal="center"/>
    </xf>
    <xf numFmtId="0" fontId="19" fillId="0" borderId="37" xfId="1" applyFont="1" applyBorder="1" applyAlignment="1">
      <alignment horizontal="center"/>
    </xf>
    <xf numFmtId="10" fontId="19" fillId="0" borderId="38" xfId="1" applyNumberFormat="1" applyFont="1" applyBorder="1" applyAlignment="1">
      <alignment horizontal="center"/>
    </xf>
    <xf numFmtId="0" fontId="19" fillId="0" borderId="42" xfId="1" applyFont="1" applyBorder="1" applyAlignment="1">
      <alignment horizontal="center"/>
    </xf>
    <xf numFmtId="10" fontId="19" fillId="0" borderId="43" xfId="1" applyNumberFormat="1" applyFont="1" applyBorder="1" applyAlignment="1">
      <alignment horizontal="center"/>
    </xf>
    <xf numFmtId="10" fontId="18" fillId="0" borderId="28" xfId="1" applyNumberFormat="1" applyFont="1" applyBorder="1" applyAlignment="1">
      <alignment horizontal="center"/>
    </xf>
    <xf numFmtId="10" fontId="18" fillId="0" borderId="33" xfId="1" applyNumberFormat="1" applyFont="1" applyBorder="1" applyAlignment="1">
      <alignment horizontal="center"/>
    </xf>
    <xf numFmtId="0" fontId="19" fillId="0" borderId="49" xfId="1" applyFont="1" applyBorder="1" applyAlignment="1">
      <alignment horizontal="center"/>
    </xf>
    <xf numFmtId="10" fontId="18" fillId="0" borderId="49" xfId="1" applyNumberFormat="1" applyFont="1" applyBorder="1" applyAlignment="1">
      <alignment horizontal="center"/>
    </xf>
    <xf numFmtId="0" fontId="19" fillId="0" borderId="32" xfId="1" applyFont="1" applyBorder="1"/>
    <xf numFmtId="0" fontId="19" fillId="0" borderId="37" xfId="1" applyFont="1" applyBorder="1"/>
    <xf numFmtId="0" fontId="19" fillId="0" borderId="42" xfId="1" applyFont="1" applyBorder="1"/>
    <xf numFmtId="10" fontId="19" fillId="0" borderId="49" xfId="1" applyNumberFormat="1" applyFont="1" applyBorder="1" applyAlignment="1">
      <alignment horizontal="center"/>
    </xf>
    <xf numFmtId="0" fontId="19" fillId="0" borderId="47" xfId="1" applyFont="1" applyBorder="1" applyAlignment="1">
      <alignment vertical="center"/>
    </xf>
    <xf numFmtId="0" fontId="19" fillId="0" borderId="55" xfId="1" applyFont="1" applyBorder="1" applyAlignment="1">
      <alignment vertical="center"/>
    </xf>
    <xf numFmtId="0" fontId="19" fillId="0" borderId="48" xfId="1" applyFont="1" applyBorder="1" applyAlignment="1">
      <alignment horizontal="center" vertical="center"/>
    </xf>
    <xf numFmtId="10" fontId="18" fillId="0" borderId="56" xfId="1" applyNumberFormat="1" applyFont="1" applyBorder="1" applyAlignment="1">
      <alignment horizontal="center"/>
    </xf>
    <xf numFmtId="10" fontId="18" fillId="0" borderId="28" xfId="1" applyNumberFormat="1" applyFont="1" applyBorder="1" applyAlignment="1">
      <alignment horizontal="center" vertical="center"/>
    </xf>
    <xf numFmtId="0" fontId="24" fillId="0" borderId="0" xfId="1" applyFont="1" applyAlignment="1">
      <alignment horizontal="left"/>
    </xf>
    <xf numFmtId="10" fontId="24" fillId="0" borderId="0" xfId="1" applyNumberFormat="1" applyFont="1" applyAlignment="1">
      <alignment horizontal="center" vertical="center"/>
    </xf>
    <xf numFmtId="0" fontId="0" fillId="0" borderId="8" xfId="0" applyBorder="1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top" wrapText="1"/>
    </xf>
    <xf numFmtId="0" fontId="27" fillId="3" borderId="2" xfId="0" applyFont="1" applyFill="1" applyBorder="1" applyAlignment="1">
      <alignment horizontal="right" vertical="top" wrapText="1"/>
    </xf>
    <xf numFmtId="0" fontId="27" fillId="3" borderId="6" xfId="0" applyFont="1" applyFill="1" applyBorder="1" applyAlignment="1">
      <alignment horizontal="right" vertical="top" wrapText="1"/>
    </xf>
    <xf numFmtId="4" fontId="28" fillId="4" borderId="2" xfId="0" applyNumberFormat="1" applyFont="1" applyFill="1" applyBorder="1" applyAlignment="1">
      <alignment horizontal="right" vertical="center" wrapText="1"/>
    </xf>
    <xf numFmtId="164" fontId="28" fillId="4" borderId="6" xfId="0" applyNumberFormat="1" applyFont="1" applyFill="1" applyBorder="1" applyAlignment="1">
      <alignment horizontal="right" vertical="center" wrapText="1"/>
    </xf>
    <xf numFmtId="0" fontId="27" fillId="3" borderId="8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center" vertical="top" wrapText="1"/>
    </xf>
    <xf numFmtId="4" fontId="5" fillId="5" borderId="2" xfId="0" applyNumberFormat="1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center" vertical="top" wrapText="1"/>
    </xf>
    <xf numFmtId="4" fontId="5" fillId="6" borderId="2" xfId="0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164" fontId="3" fillId="4" borderId="6" xfId="0" applyNumberFormat="1" applyFont="1" applyFill="1" applyBorder="1" applyAlignment="1">
      <alignment horizontal="right" vertical="top" wrapText="1"/>
    </xf>
    <xf numFmtId="0" fontId="5" fillId="5" borderId="5" xfId="0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left" vertical="top" wrapText="1"/>
    </xf>
    <xf numFmtId="164" fontId="5" fillId="6" borderId="6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center" vertical="top" wrapText="1"/>
    </xf>
    <xf numFmtId="165" fontId="6" fillId="7" borderId="2" xfId="0" applyNumberFormat="1" applyFont="1" applyFill="1" applyBorder="1" applyAlignment="1">
      <alignment horizontal="right" vertical="top" wrapText="1"/>
    </xf>
    <xf numFmtId="4" fontId="6" fillId="7" borderId="2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right" vertical="top" wrapText="1"/>
    </xf>
    <xf numFmtId="0" fontId="6" fillId="8" borderId="2" xfId="0" applyFont="1" applyFill="1" applyBorder="1" applyAlignment="1">
      <alignment horizontal="center" vertical="top" wrapText="1"/>
    </xf>
    <xf numFmtId="165" fontId="6" fillId="8" borderId="2" xfId="0" applyNumberFormat="1" applyFont="1" applyFill="1" applyBorder="1" applyAlignment="1">
      <alignment horizontal="right" vertical="top" wrapText="1"/>
    </xf>
    <xf numFmtId="4" fontId="6" fillId="8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4" fontId="3" fillId="4" borderId="6" xfId="0" applyNumberFormat="1" applyFont="1" applyFill="1" applyBorder="1" applyAlignment="1">
      <alignment horizontal="right" vertical="top" wrapText="1"/>
    </xf>
    <xf numFmtId="4" fontId="5" fillId="5" borderId="6" xfId="0" applyNumberFormat="1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left" vertical="top" wrapText="1"/>
    </xf>
    <xf numFmtId="4" fontId="6" fillId="7" borderId="6" xfId="0" applyNumberFormat="1" applyFont="1" applyFill="1" applyBorder="1" applyAlignment="1">
      <alignment horizontal="right" vertical="top" wrapText="1"/>
    </xf>
    <xf numFmtId="0" fontId="6" fillId="3" borderId="7" xfId="0" applyFont="1" applyFill="1" applyBorder="1" applyAlignment="1">
      <alignment horizontal="right" vertical="top" wrapText="1"/>
    </xf>
    <xf numFmtId="4" fontId="6" fillId="3" borderId="8" xfId="0" applyNumberFormat="1" applyFont="1" applyFill="1" applyBorder="1" applyAlignment="1">
      <alignment horizontal="right" vertical="top" wrapText="1"/>
    </xf>
    <xf numFmtId="4" fontId="4" fillId="3" borderId="8" xfId="0" applyNumberFormat="1" applyFont="1" applyFill="1" applyBorder="1" applyAlignment="1">
      <alignment horizontal="right" vertical="top" wrapText="1"/>
    </xf>
    <xf numFmtId="0" fontId="5" fillId="5" borderId="17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4" fontId="6" fillId="8" borderId="6" xfId="0" applyNumberFormat="1" applyFont="1" applyFill="1" applyBorder="1" applyAlignment="1">
      <alignment horizontal="right" vertical="top" wrapText="1"/>
    </xf>
    <xf numFmtId="4" fontId="5" fillId="6" borderId="6" xfId="0" applyNumberFormat="1" applyFont="1" applyFill="1" applyBorder="1" applyAlignment="1">
      <alignment horizontal="right" vertical="top" wrapText="1"/>
    </xf>
    <xf numFmtId="0" fontId="6" fillId="8" borderId="5" xfId="0" applyFont="1" applyFill="1" applyBorder="1" applyAlignment="1">
      <alignment horizontal="right" vertical="top" wrapText="1"/>
    </xf>
    <xf numFmtId="0" fontId="6" fillId="8" borderId="6" xfId="0" applyFont="1" applyFill="1" applyBorder="1" applyAlignment="1">
      <alignment horizontal="right" vertical="top" wrapText="1"/>
    </xf>
    <xf numFmtId="0" fontId="6" fillId="7" borderId="5" xfId="0" applyFont="1" applyFill="1" applyBorder="1" applyAlignment="1">
      <alignment horizontal="right" vertical="top" wrapText="1"/>
    </xf>
    <xf numFmtId="0" fontId="6" fillId="7" borderId="6" xfId="0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right" vertical="top" wrapText="1"/>
    </xf>
    <xf numFmtId="0" fontId="5" fillId="6" borderId="6" xfId="0" applyFont="1" applyFill="1" applyBorder="1" applyAlignment="1">
      <alignment horizontal="right" vertical="top" wrapText="1"/>
    </xf>
    <xf numFmtId="0" fontId="6" fillId="3" borderId="8" xfId="0" applyFont="1" applyFill="1" applyBorder="1" applyAlignment="1">
      <alignment horizontal="right" vertical="top" wrapText="1"/>
    </xf>
    <xf numFmtId="0" fontId="4" fillId="0" borderId="5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2" fillId="9" borderId="64" xfId="0" applyFont="1" applyFill="1" applyBorder="1" applyAlignment="1">
      <alignment vertical="center" wrapText="1"/>
    </xf>
    <xf numFmtId="10" fontId="2" fillId="9" borderId="65" xfId="0" applyNumberFormat="1" applyFont="1" applyFill="1" applyBorder="1" applyAlignment="1">
      <alignment horizontal="center" vertical="center" wrapText="1"/>
    </xf>
    <xf numFmtId="10" fontId="2" fillId="9" borderId="66" xfId="0" applyNumberFormat="1" applyFont="1" applyFill="1" applyBorder="1" applyAlignment="1">
      <alignment horizontal="center" vertical="center" wrapText="1"/>
    </xf>
    <xf numFmtId="0" fontId="0" fillId="10" borderId="59" xfId="0" applyFill="1" applyBorder="1" applyAlignment="1">
      <alignment vertical="center" wrapText="1"/>
    </xf>
    <xf numFmtId="10" fontId="0" fillId="10" borderId="65" xfId="0" applyNumberFormat="1" applyFill="1" applyBorder="1" applyAlignment="1">
      <alignment horizontal="center" vertical="center" wrapText="1"/>
    </xf>
    <xf numFmtId="10" fontId="0" fillId="10" borderId="67" xfId="0" applyNumberFormat="1" applyFill="1" applyBorder="1" applyAlignment="1">
      <alignment horizontal="center" vertical="center" wrapText="1"/>
    </xf>
    <xf numFmtId="0" fontId="0" fillId="11" borderId="68" xfId="0" applyFill="1" applyBorder="1" applyAlignment="1">
      <alignment vertical="center" wrapText="1"/>
    </xf>
    <xf numFmtId="10" fontId="0" fillId="11" borderId="69" xfId="0" applyNumberFormat="1" applyFill="1" applyBorder="1" applyAlignment="1">
      <alignment horizontal="center" vertical="center" wrapText="1"/>
    </xf>
    <xf numFmtId="10" fontId="0" fillId="11" borderId="70" xfId="0" applyNumberFormat="1" applyFill="1" applyBorder="1" applyAlignment="1">
      <alignment horizontal="center" vertical="center" wrapText="1"/>
    </xf>
    <xf numFmtId="0" fontId="0" fillId="10" borderId="68" xfId="0" applyFill="1" applyBorder="1" applyAlignment="1">
      <alignment vertical="center" wrapText="1"/>
    </xf>
    <xf numFmtId="10" fontId="0" fillId="10" borderId="69" xfId="0" applyNumberFormat="1" applyFill="1" applyBorder="1" applyAlignment="1">
      <alignment horizontal="center" vertical="center" wrapText="1"/>
    </xf>
    <xf numFmtId="10" fontId="0" fillId="10" borderId="70" xfId="0" applyNumberFormat="1" applyFill="1" applyBorder="1" applyAlignment="1">
      <alignment horizontal="center" vertical="center" wrapText="1"/>
    </xf>
    <xf numFmtId="0" fontId="2" fillId="9" borderId="68" xfId="0" applyFont="1" applyFill="1" applyBorder="1" applyAlignment="1">
      <alignment vertical="center" wrapText="1"/>
    </xf>
    <xf numFmtId="10" fontId="2" fillId="9" borderId="69" xfId="0" applyNumberFormat="1" applyFont="1" applyFill="1" applyBorder="1" applyAlignment="1">
      <alignment horizontal="center" vertical="center" wrapText="1"/>
    </xf>
    <xf numFmtId="10" fontId="2" fillId="9" borderId="8" xfId="0" applyNumberFormat="1" applyFont="1" applyFill="1" applyBorder="1" applyAlignment="1">
      <alignment horizontal="center" vertical="center" wrapText="1"/>
    </xf>
    <xf numFmtId="0" fontId="2" fillId="9" borderId="71" xfId="0" applyFont="1" applyFill="1" applyBorder="1" applyAlignment="1">
      <alignment vertical="center" wrapText="1"/>
    </xf>
    <xf numFmtId="10" fontId="2" fillId="9" borderId="7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0" fontId="20" fillId="12" borderId="34" xfId="1" applyNumberFormat="1" applyFont="1" applyFill="1" applyBorder="1" applyAlignment="1">
      <alignment horizontal="center" vertical="center"/>
    </xf>
    <xf numFmtId="10" fontId="20" fillId="12" borderId="35" xfId="1" applyNumberFormat="1" applyFont="1" applyFill="1" applyBorder="1" applyAlignment="1">
      <alignment horizontal="center" vertical="center"/>
    </xf>
    <xf numFmtId="10" fontId="20" fillId="12" borderId="39" xfId="1" applyNumberFormat="1" applyFont="1" applyFill="1" applyBorder="1" applyAlignment="1">
      <alignment horizontal="center" vertical="center"/>
    </xf>
    <xf numFmtId="10" fontId="20" fillId="12" borderId="40" xfId="1" applyNumberFormat="1" applyFont="1" applyFill="1" applyBorder="1" applyAlignment="1">
      <alignment horizontal="center" vertical="center"/>
    </xf>
    <xf numFmtId="10" fontId="20" fillId="12" borderId="44" xfId="1" applyNumberFormat="1" applyFont="1" applyFill="1" applyBorder="1" applyAlignment="1">
      <alignment horizontal="center" vertical="center"/>
    </xf>
    <xf numFmtId="10" fontId="20" fillId="12" borderId="45" xfId="1" applyNumberFormat="1" applyFont="1" applyFill="1" applyBorder="1" applyAlignment="1">
      <alignment horizontal="center" vertical="center"/>
    </xf>
    <xf numFmtId="10" fontId="20" fillId="12" borderId="29" xfId="1" applyNumberFormat="1" applyFont="1" applyFill="1" applyBorder="1" applyAlignment="1">
      <alignment horizontal="center" vertical="center"/>
    </xf>
    <xf numFmtId="10" fontId="20" fillId="12" borderId="30" xfId="1" applyNumberFormat="1" applyFont="1" applyFill="1" applyBorder="1" applyAlignment="1">
      <alignment horizontal="center" vertical="center"/>
    </xf>
    <xf numFmtId="10" fontId="20" fillId="12" borderId="57" xfId="1" applyNumberFormat="1" applyFont="1" applyFill="1" applyBorder="1" applyAlignment="1">
      <alignment horizontal="center" vertical="center"/>
    </xf>
    <xf numFmtId="10" fontId="20" fillId="12" borderId="58" xfId="1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 wrapText="1"/>
    </xf>
    <xf numFmtId="0" fontId="30" fillId="3" borderId="7" xfId="0" applyFont="1" applyFill="1" applyBorder="1" applyAlignment="1">
      <alignment horizontal="center" vertical="top" wrapText="1"/>
    </xf>
    <xf numFmtId="0" fontId="30" fillId="3" borderId="0" xfId="0" applyFont="1" applyFill="1" applyAlignment="1">
      <alignment horizontal="center" vertical="top" wrapText="1"/>
    </xf>
    <xf numFmtId="0" fontId="30" fillId="3" borderId="8" xfId="0" applyFont="1" applyFill="1" applyBorder="1" applyAlignment="1">
      <alignment horizontal="center" vertical="top" wrapText="1"/>
    </xf>
    <xf numFmtId="0" fontId="27" fillId="3" borderId="0" xfId="0" applyFont="1" applyFill="1" applyAlignment="1">
      <alignment horizontal="right" vertical="top" wrapText="1"/>
    </xf>
    <xf numFmtId="0" fontId="30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right" vertical="top" wrapText="1"/>
    </xf>
    <xf numFmtId="4" fontId="6" fillId="3" borderId="0" xfId="0" applyNumberFormat="1" applyFont="1" applyFill="1" applyAlignment="1">
      <alignment horizontal="right" vertical="top" wrapText="1"/>
    </xf>
    <xf numFmtId="165" fontId="4" fillId="3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10" fontId="2" fillId="9" borderId="7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top" wrapText="1"/>
    </xf>
    <xf numFmtId="0" fontId="28" fillId="4" borderId="2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 wrapText="1"/>
    </xf>
    <xf numFmtId="0" fontId="28" fillId="4" borderId="5" xfId="0" applyFont="1" applyFill="1" applyBorder="1" applyAlignment="1">
      <alignment vertical="center" wrapText="1"/>
    </xf>
    <xf numFmtId="0" fontId="27" fillId="3" borderId="5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8" fillId="4" borderId="5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right" vertical="top" wrapText="1"/>
    </xf>
    <xf numFmtId="0" fontId="27" fillId="3" borderId="0" xfId="0" applyFont="1" applyFill="1" applyAlignment="1">
      <alignment horizontal="right" vertical="top" wrapText="1"/>
    </xf>
    <xf numFmtId="0" fontId="27" fillId="3" borderId="0" xfId="0" applyFont="1" applyFill="1" applyAlignment="1">
      <alignment horizontal="left" vertical="top" wrapText="1"/>
    </xf>
    <xf numFmtId="4" fontId="27" fillId="3" borderId="0" xfId="0" applyNumberFormat="1" applyFont="1" applyFill="1" applyAlignment="1">
      <alignment horizontal="right" vertical="top" wrapText="1"/>
    </xf>
    <xf numFmtId="0" fontId="27" fillId="3" borderId="8" xfId="0" applyFont="1" applyFill="1" applyBorder="1" applyAlignment="1">
      <alignment horizontal="right" vertical="top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 wrapText="1"/>
    </xf>
    <xf numFmtId="0" fontId="4" fillId="3" borderId="8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right" vertical="top" wrapText="1"/>
    </xf>
    <xf numFmtId="0" fontId="5" fillId="6" borderId="2" xfId="0" applyFont="1" applyFill="1" applyBorder="1" applyAlignment="1">
      <alignment horizontal="left" vertical="top" wrapText="1"/>
    </xf>
    <xf numFmtId="0" fontId="0" fillId="0" borderId="8" xfId="0" applyBorder="1"/>
    <xf numFmtId="0" fontId="2" fillId="3" borderId="5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0" fillId="0" borderId="0" xfId="0"/>
    <xf numFmtId="0" fontId="2" fillId="3" borderId="73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0" fillId="11" borderId="69" xfId="0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4" fillId="0" borderId="6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2" fillId="9" borderId="65" xfId="0" applyFont="1" applyFill="1" applyBorder="1" applyAlignment="1">
      <alignment horizontal="center" vertical="center" wrapText="1"/>
    </xf>
    <xf numFmtId="0" fontId="0" fillId="10" borderId="65" xfId="0" applyFill="1" applyBorder="1" applyAlignment="1">
      <alignment horizontal="left" vertical="center" wrapText="1"/>
    </xf>
    <xf numFmtId="0" fontId="0" fillId="10" borderId="69" xfId="0" applyFill="1" applyBorder="1" applyAlignment="1">
      <alignment horizontal="left" vertical="center" wrapText="1"/>
    </xf>
    <xf numFmtId="0" fontId="2" fillId="9" borderId="6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8" fillId="0" borderId="26" xfId="1" applyFont="1" applyBorder="1" applyAlignment="1">
      <alignment horizontal="left"/>
    </xf>
    <xf numFmtId="0" fontId="18" fillId="0" borderId="46" xfId="1" applyFont="1" applyBorder="1" applyAlignment="1">
      <alignment horizontal="left"/>
    </xf>
    <xf numFmtId="0" fontId="18" fillId="0" borderId="27" xfId="1" applyFont="1" applyBorder="1" applyAlignment="1">
      <alignment horizontal="left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9" fillId="0" borderId="31" xfId="1" applyFont="1" applyBorder="1" applyAlignment="1">
      <alignment horizontal="left"/>
    </xf>
    <xf numFmtId="0" fontId="19" fillId="0" borderId="32" xfId="1" applyFont="1" applyBorder="1" applyAlignment="1">
      <alignment horizontal="left"/>
    </xf>
    <xf numFmtId="0" fontId="19" fillId="0" borderId="47" xfId="1" applyFont="1" applyBorder="1" applyAlignment="1">
      <alignment horizontal="left"/>
    </xf>
    <xf numFmtId="0" fontId="19" fillId="0" borderId="48" xfId="1" applyFont="1" applyBorder="1" applyAlignment="1">
      <alignment horizontal="left"/>
    </xf>
    <xf numFmtId="0" fontId="19" fillId="0" borderId="50" xfId="1" applyFont="1" applyBorder="1" applyAlignment="1">
      <alignment horizontal="center" vertical="center" wrapText="1"/>
    </xf>
    <xf numFmtId="0" fontId="19" fillId="0" borderId="51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10" fontId="23" fillId="12" borderId="52" xfId="1" applyNumberFormat="1" applyFont="1" applyFill="1" applyBorder="1" applyAlignment="1">
      <alignment horizontal="center" vertical="center"/>
    </xf>
    <xf numFmtId="10" fontId="23" fillId="12" borderId="53" xfId="1" applyNumberFormat="1" applyFont="1" applyFill="1" applyBorder="1" applyAlignment="1">
      <alignment horizontal="center" vertical="center"/>
    </xf>
    <xf numFmtId="0" fontId="19" fillId="0" borderId="46" xfId="1" applyFont="1" applyBorder="1" applyAlignment="1">
      <alignment horizontal="center"/>
    </xf>
    <xf numFmtId="10" fontId="22" fillId="0" borderId="46" xfId="1" applyNumberFormat="1" applyFont="1" applyBorder="1" applyAlignment="1">
      <alignment horizontal="center" vertical="center"/>
    </xf>
    <xf numFmtId="0" fontId="19" fillId="0" borderId="36" xfId="1" applyFont="1" applyBorder="1" applyAlignment="1">
      <alignment horizontal="left"/>
    </xf>
    <xf numFmtId="0" fontId="19" fillId="0" borderId="37" xfId="1" applyFont="1" applyBorder="1" applyAlignment="1">
      <alignment horizontal="left"/>
    </xf>
    <xf numFmtId="0" fontId="19" fillId="0" borderId="41" xfId="1" applyFont="1" applyBorder="1" applyAlignment="1">
      <alignment horizontal="left"/>
    </xf>
    <xf numFmtId="0" fontId="19" fillId="0" borderId="42" xfId="1" applyFont="1" applyBorder="1" applyAlignment="1">
      <alignment horizontal="left"/>
    </xf>
    <xf numFmtId="0" fontId="21" fillId="0" borderId="26" xfId="1" applyFont="1" applyBorder="1" applyAlignment="1">
      <alignment horizontal="right"/>
    </xf>
    <xf numFmtId="0" fontId="19" fillId="0" borderId="46" xfId="1" applyFont="1" applyBorder="1" applyAlignment="1">
      <alignment horizontal="right"/>
    </xf>
    <xf numFmtId="0" fontId="19" fillId="0" borderId="27" xfId="1" applyFont="1" applyBorder="1" applyAlignment="1">
      <alignment horizontal="right"/>
    </xf>
    <xf numFmtId="0" fontId="18" fillId="0" borderId="26" xfId="1" applyFont="1" applyBorder="1" applyAlignment="1">
      <alignment horizontal="center"/>
    </xf>
    <xf numFmtId="0" fontId="18" fillId="0" borderId="27" xfId="1" applyFont="1" applyBorder="1" applyAlignment="1">
      <alignment horizont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</cellXfs>
  <cellStyles count="2">
    <cellStyle name="Normal" xfId="0" builtinId="0"/>
    <cellStyle name="Normal 7" xfId="1" xr:uid="{88DBFABA-78CB-45ED-9258-0732B38693ED}"/>
  </cellStyles>
  <dxfs count="0"/>
  <tableStyles count="0" defaultTableStyle="TableStyleMedium9" defaultPivotStyle="PivotStyleLight16"/>
  <colors>
    <mruColors>
      <color rgb="FF69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20320</xdr:rowOff>
    </xdr:from>
    <xdr:to>
      <xdr:col>1</xdr:col>
      <xdr:colOff>419100</xdr:colOff>
      <xdr:row>1</xdr:row>
      <xdr:rowOff>947420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C79F83DB-8B84-4E67-B2EA-E5EFBCC1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0320"/>
          <a:ext cx="105918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3308888</xdr:colOff>
      <xdr:row>0</xdr:row>
      <xdr:rowOff>85566</xdr:rowOff>
    </xdr:from>
    <xdr:to>
      <xdr:col>4</xdr:col>
      <xdr:colOff>1841500</xdr:colOff>
      <xdr:row>2</xdr:row>
      <xdr:rowOff>84570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B8E780A-0558-418C-BD8C-B1EA1604EBEB}"/>
            </a:ext>
          </a:extLst>
        </xdr:cNvPr>
        <xdr:cNvSpPr txBox="1"/>
      </xdr:nvSpPr>
      <xdr:spPr bwMode="auto">
        <a:xfrm>
          <a:off x="5503448" y="85566"/>
          <a:ext cx="3104612" cy="120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8</xdr:col>
      <xdr:colOff>335069</xdr:colOff>
      <xdr:row>1</xdr:row>
      <xdr:rowOff>149860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BE8BCB54-ED59-4207-959F-A851A0FA6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92629" y="34036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2886636</xdr:colOff>
      <xdr:row>32</xdr:row>
      <xdr:rowOff>645459</xdr:rowOff>
    </xdr:from>
    <xdr:to>
      <xdr:col>5</xdr:col>
      <xdr:colOff>217877</xdr:colOff>
      <xdr:row>33</xdr:row>
      <xdr:rowOff>762301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57978224-5922-47BD-92B1-5820D5CE8C9B}"/>
            </a:ext>
          </a:extLst>
        </xdr:cNvPr>
        <xdr:cNvSpPr txBox="1">
          <a:spLocks noChangeArrowheads="1"/>
        </xdr:cNvSpPr>
      </xdr:nvSpPr>
      <xdr:spPr bwMode="auto">
        <a:xfrm>
          <a:off x="5082989" y="18261106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48260</xdr:rowOff>
    </xdr:from>
    <xdr:to>
      <xdr:col>1</xdr:col>
      <xdr:colOff>533400</xdr:colOff>
      <xdr:row>1</xdr:row>
      <xdr:rowOff>975360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2A1BB313-632B-4916-B41E-962AB857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8260"/>
          <a:ext cx="1234440" cy="110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634121</xdr:colOff>
      <xdr:row>0</xdr:row>
      <xdr:rowOff>103945</xdr:rowOff>
    </xdr:from>
    <xdr:to>
      <xdr:col>5</xdr:col>
      <xdr:colOff>639513</xdr:colOff>
      <xdr:row>2</xdr:row>
      <xdr:rowOff>102949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ACC46D1-13F5-4C65-8E3F-4D4991EFEF96}"/>
            </a:ext>
          </a:extLst>
        </xdr:cNvPr>
        <xdr:cNvSpPr txBox="1"/>
      </xdr:nvSpPr>
      <xdr:spPr bwMode="auto">
        <a:xfrm>
          <a:off x="3163961" y="103945"/>
          <a:ext cx="5682292" cy="1195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7</xdr:col>
      <xdr:colOff>520701</xdr:colOff>
      <xdr:row>1</xdr:row>
      <xdr:rowOff>144780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90B246F0-60C8-4B1D-AFBF-922FA975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08641" y="32766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1689100</xdr:colOff>
      <xdr:row>247</xdr:row>
      <xdr:rowOff>723900</xdr:rowOff>
    </xdr:from>
    <xdr:to>
      <xdr:col>5</xdr:col>
      <xdr:colOff>696741</xdr:colOff>
      <xdr:row>248</xdr:row>
      <xdr:rowOff>840742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D5301F13-CE1E-4B83-945B-37DE64FAD9B5}"/>
            </a:ext>
          </a:extLst>
        </xdr:cNvPr>
        <xdr:cNvSpPr txBox="1">
          <a:spLocks noChangeArrowheads="1"/>
        </xdr:cNvSpPr>
      </xdr:nvSpPr>
      <xdr:spPr bwMode="auto">
        <a:xfrm>
          <a:off x="4216400" y="97751900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55880</xdr:rowOff>
    </xdr:from>
    <xdr:to>
      <xdr:col>1</xdr:col>
      <xdr:colOff>457200</xdr:colOff>
      <xdr:row>1</xdr:row>
      <xdr:rowOff>982980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DA77ED71-99A7-4166-B40C-3F2A20D6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880"/>
          <a:ext cx="1143000" cy="110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2424821</xdr:colOff>
      <xdr:row>0</xdr:row>
      <xdr:rowOff>88705</xdr:rowOff>
    </xdr:from>
    <xdr:to>
      <xdr:col>4</xdr:col>
      <xdr:colOff>1043940</xdr:colOff>
      <xdr:row>1</xdr:row>
      <xdr:rowOff>929640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8053362-5DF6-4F64-8F61-04FC193B4CAB}"/>
            </a:ext>
          </a:extLst>
        </xdr:cNvPr>
        <xdr:cNvSpPr txBox="1"/>
      </xdr:nvSpPr>
      <xdr:spPr bwMode="auto">
        <a:xfrm>
          <a:off x="4863221" y="88705"/>
          <a:ext cx="3564499" cy="1023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7</xdr:col>
      <xdr:colOff>523241</xdr:colOff>
      <xdr:row>1</xdr:row>
      <xdr:rowOff>160020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DAC295EB-2576-4F20-B4E5-1F23FABD5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78821" y="34290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1502039</xdr:colOff>
      <xdr:row>2139</xdr:row>
      <xdr:rowOff>678180</xdr:rowOff>
    </xdr:from>
    <xdr:to>
      <xdr:col>4</xdr:col>
      <xdr:colOff>1119280</xdr:colOff>
      <xdr:row>2140</xdr:row>
      <xdr:rowOff>795022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70673E91-3371-4668-9D84-BF2D0A7938E0}"/>
            </a:ext>
          </a:extLst>
        </xdr:cNvPr>
        <xdr:cNvSpPr txBox="1">
          <a:spLocks noChangeArrowheads="1"/>
        </xdr:cNvSpPr>
      </xdr:nvSpPr>
      <xdr:spPr bwMode="auto">
        <a:xfrm>
          <a:off x="3940439" y="648046486"/>
          <a:ext cx="4189241" cy="878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42816</xdr:rowOff>
    </xdr:from>
    <xdr:to>
      <xdr:col>1</xdr:col>
      <xdr:colOff>457200</xdr:colOff>
      <xdr:row>1</xdr:row>
      <xdr:rowOff>968827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62A7110-B440-4DB5-A29C-AFE0AB40A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2816"/>
          <a:ext cx="1143000" cy="1116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1434220</xdr:colOff>
      <xdr:row>0</xdr:row>
      <xdr:rowOff>93059</xdr:rowOff>
    </xdr:from>
    <xdr:to>
      <xdr:col>7</xdr:col>
      <xdr:colOff>177800</xdr:colOff>
      <xdr:row>1</xdr:row>
      <xdr:rowOff>936171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469E524-E2DA-4AE8-A1BB-349925B6170B}"/>
            </a:ext>
          </a:extLst>
        </xdr:cNvPr>
        <xdr:cNvSpPr txBox="1"/>
      </xdr:nvSpPr>
      <xdr:spPr bwMode="auto">
        <a:xfrm>
          <a:off x="7530220" y="93059"/>
          <a:ext cx="3391780" cy="1033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12</xdr:col>
      <xdr:colOff>541022</xdr:colOff>
      <xdr:row>1</xdr:row>
      <xdr:rowOff>144780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2B2802FD-76C9-4FFE-AB67-9283E631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38222" y="335280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1153886</xdr:colOff>
      <xdr:row>487</xdr:row>
      <xdr:rowOff>108857</xdr:rowOff>
    </xdr:from>
    <xdr:to>
      <xdr:col>7</xdr:col>
      <xdr:colOff>694927</xdr:colOff>
      <xdr:row>489</xdr:row>
      <xdr:rowOff>631371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CAFA907-610A-4959-B94E-A8D8E1196781}"/>
            </a:ext>
          </a:extLst>
        </xdr:cNvPr>
        <xdr:cNvSpPr txBox="1">
          <a:spLocks noChangeArrowheads="1"/>
        </xdr:cNvSpPr>
      </xdr:nvSpPr>
      <xdr:spPr bwMode="auto">
        <a:xfrm>
          <a:off x="7249886" y="157614257"/>
          <a:ext cx="4189241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3848100</xdr:colOff>
      <xdr:row>43</xdr:row>
      <xdr:rowOff>139700</xdr:rowOff>
    </xdr:from>
    <xdr:to>
      <xdr:col>4</xdr:col>
      <xdr:colOff>533400</xdr:colOff>
      <xdr:row>49</xdr:row>
      <xdr:rowOff>148663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92BAD40-4F9E-4CA1-A19E-7D012EF09AEC}"/>
            </a:ext>
          </a:extLst>
        </xdr:cNvPr>
        <xdr:cNvSpPr txBox="1">
          <a:spLocks noChangeArrowheads="1"/>
        </xdr:cNvSpPr>
      </xdr:nvSpPr>
      <xdr:spPr bwMode="auto">
        <a:xfrm>
          <a:off x="4610100" y="11645900"/>
          <a:ext cx="3002280" cy="1060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  <a:endParaRPr lang="pt-BR" sz="11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4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4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60961</xdr:colOff>
      <xdr:row>0</xdr:row>
      <xdr:rowOff>40640</xdr:rowOff>
    </xdr:from>
    <xdr:to>
      <xdr:col>1</xdr:col>
      <xdr:colOff>396240</xdr:colOff>
      <xdr:row>3</xdr:row>
      <xdr:rowOff>228600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E2562F9C-93B9-4FA9-A2A4-DB79DC4E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1" y="40640"/>
          <a:ext cx="1097279" cy="85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3321804</xdr:colOff>
      <xdr:row>0</xdr:row>
      <xdr:rowOff>0</xdr:rowOff>
    </xdr:from>
    <xdr:to>
      <xdr:col>4</xdr:col>
      <xdr:colOff>653144</xdr:colOff>
      <xdr:row>4</xdr:row>
      <xdr:rowOff>21771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81F084E-3275-4B12-860C-74E7E0672AFD}"/>
            </a:ext>
          </a:extLst>
        </xdr:cNvPr>
        <xdr:cNvSpPr txBox="1"/>
      </xdr:nvSpPr>
      <xdr:spPr bwMode="auto">
        <a:xfrm>
          <a:off x="4083804" y="0"/>
          <a:ext cx="3648320" cy="9209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8</xdr:col>
      <xdr:colOff>148046</xdr:colOff>
      <xdr:row>0</xdr:row>
      <xdr:rowOff>141515</xdr:rowOff>
    </xdr:from>
    <xdr:ext cx="2163502" cy="528636"/>
    <xdr:pic>
      <xdr:nvPicPr>
        <xdr:cNvPr id="5" name="Imagem 4">
          <a:extLst>
            <a:ext uri="{FF2B5EF4-FFF2-40B4-BE49-F238E27FC236}">
              <a16:creationId xmlns:a16="http://schemas.microsoft.com/office/drawing/2014/main" id="{11D0BD36-417A-48F2-A7F4-7FE64F98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65526" y="141515"/>
          <a:ext cx="2163502" cy="52863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86360</xdr:rowOff>
    </xdr:from>
    <xdr:to>
      <xdr:col>0</xdr:col>
      <xdr:colOff>1318260</xdr:colOff>
      <xdr:row>5</xdr:row>
      <xdr:rowOff>212461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1E1F26B-89DB-4BA2-862A-4FB7D465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6360"/>
          <a:ext cx="1242060" cy="107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3695781</xdr:colOff>
      <xdr:row>0</xdr:row>
      <xdr:rowOff>30893</xdr:rowOff>
    </xdr:from>
    <xdr:to>
      <xdr:col>4</xdr:col>
      <xdr:colOff>157843</xdr:colOff>
      <xdr:row>6</xdr:row>
      <xdr:rowOff>29897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2AA923C-0AE2-473F-8BCD-698F837DEB95}"/>
            </a:ext>
          </a:extLst>
        </xdr:cNvPr>
        <xdr:cNvSpPr txBox="1"/>
      </xdr:nvSpPr>
      <xdr:spPr bwMode="auto">
        <a:xfrm>
          <a:off x="5219781" y="30893"/>
          <a:ext cx="11023882" cy="1256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oneCellAnchor>
    <xdr:from>
      <xdr:col>6</xdr:col>
      <xdr:colOff>302496</xdr:colOff>
      <xdr:row>1</xdr:row>
      <xdr:rowOff>188352</xdr:rowOff>
    </xdr:from>
    <xdr:ext cx="2324099" cy="447793"/>
    <xdr:pic>
      <xdr:nvPicPr>
        <xdr:cNvPr id="4" name="Imagem 3">
          <a:extLst>
            <a:ext uri="{FF2B5EF4-FFF2-40B4-BE49-F238E27FC236}">
              <a16:creationId xmlns:a16="http://schemas.microsoft.com/office/drawing/2014/main" id="{2F6CC00C-A634-4C11-BA39-2F79349AA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04996" y="378852"/>
          <a:ext cx="2324099" cy="447793"/>
        </a:xfrm>
        <a:prstGeom prst="rect">
          <a:avLst/>
        </a:prstGeom>
      </xdr:spPr>
    </xdr:pic>
    <xdr:clientData/>
  </xdr:oneCellAnchor>
  <xdr:twoCellAnchor>
    <xdr:from>
      <xdr:col>3</xdr:col>
      <xdr:colOff>803563</xdr:colOff>
      <xdr:row>37</xdr:row>
      <xdr:rowOff>484910</xdr:rowOff>
    </xdr:from>
    <xdr:to>
      <xdr:col>5</xdr:col>
      <xdr:colOff>548738</xdr:colOff>
      <xdr:row>38</xdr:row>
      <xdr:rowOff>776902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C8DC059F-C4AF-4303-8CC7-6E301217F38F}"/>
            </a:ext>
          </a:extLst>
        </xdr:cNvPr>
        <xdr:cNvSpPr txBox="1">
          <a:spLocks noChangeArrowheads="1"/>
        </xdr:cNvSpPr>
      </xdr:nvSpPr>
      <xdr:spPr bwMode="auto">
        <a:xfrm>
          <a:off x="8423563" y="18149455"/>
          <a:ext cx="3652157" cy="1053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  <a:endParaRPr lang="pt-BR" sz="11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4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4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4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4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1276350</xdr:colOff>
      <xdr:row>3</xdr:row>
      <xdr:rowOff>228600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ABC8CA1-A5FB-403A-BE3F-157A6D1C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66825" cy="973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219076</xdr:colOff>
      <xdr:row>0</xdr:row>
      <xdr:rowOff>85725</xdr:rowOff>
    </xdr:from>
    <xdr:to>
      <xdr:col>5</xdr:col>
      <xdr:colOff>133351</xdr:colOff>
      <xdr:row>4</xdr:row>
      <xdr:rowOff>19050</xdr:rowOff>
    </xdr:to>
    <xdr:sp macro="" textlink="">
      <xdr:nvSpPr>
        <xdr:cNvPr id="3" name="Text Box 73">
          <a:extLst>
            <a:ext uri="{FF2B5EF4-FFF2-40B4-BE49-F238E27FC236}">
              <a16:creationId xmlns:a16="http://schemas.microsoft.com/office/drawing/2014/main" id="{6243FA84-844C-40AB-A96A-C4545A0CA47C}"/>
            </a:ext>
          </a:extLst>
        </xdr:cNvPr>
        <xdr:cNvSpPr txBox="1">
          <a:spLocks noChangeArrowheads="1"/>
        </xdr:cNvSpPr>
      </xdr:nvSpPr>
      <xdr:spPr bwMode="auto">
        <a:xfrm>
          <a:off x="1499236" y="85725"/>
          <a:ext cx="3876675" cy="93154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1000" b="1" i="0" u="none" strike="noStrike" baseline="0">
            <a:solidFill>
              <a:sysClr val="windowText" lastClr="000000"/>
            </a:solidFill>
            <a:latin typeface="Agency FB" pitchFamily="34" charset="0"/>
            <a:cs typeface="Arial"/>
          </a:endParaRPr>
        </a:p>
      </xdr:txBody>
    </xdr:sp>
    <xdr:clientData/>
  </xdr:twoCellAnchor>
  <xdr:twoCellAnchor>
    <xdr:from>
      <xdr:col>3</xdr:col>
      <xdr:colOff>632460</xdr:colOff>
      <xdr:row>33</xdr:row>
      <xdr:rowOff>57150</xdr:rowOff>
    </xdr:from>
    <xdr:to>
      <xdr:col>7</xdr:col>
      <xdr:colOff>18174</xdr:colOff>
      <xdr:row>35</xdr:row>
      <xdr:rowOff>11329</xdr:rowOff>
    </xdr:to>
    <xdr:sp macro="" textlink="">
      <xdr:nvSpPr>
        <xdr:cNvPr id="4" name="Text Box 54">
          <a:extLst>
            <a:ext uri="{FF2B5EF4-FFF2-40B4-BE49-F238E27FC236}">
              <a16:creationId xmlns:a16="http://schemas.microsoft.com/office/drawing/2014/main" id="{A479582D-14F7-4BE7-9641-55226C96B2E6}"/>
            </a:ext>
          </a:extLst>
        </xdr:cNvPr>
        <xdr:cNvSpPr txBox="1">
          <a:spLocks noChangeArrowheads="1"/>
        </xdr:cNvSpPr>
      </xdr:nvSpPr>
      <xdr:spPr bwMode="auto">
        <a:xfrm>
          <a:off x="4693920" y="7372350"/>
          <a:ext cx="2395614" cy="319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pt-BR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Itaituba - Pa,  27</a:t>
          </a:r>
          <a:r>
            <a:rPr lang="pt-BR" sz="11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maio de 2025</a:t>
          </a:r>
          <a:endParaRPr lang="pt-BR" sz="11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15240</xdr:colOff>
      <xdr:row>1</xdr:row>
      <xdr:rowOff>83151</xdr:rowOff>
    </xdr:from>
    <xdr:to>
      <xdr:col>6</xdr:col>
      <xdr:colOff>877824</xdr:colOff>
      <xdr:row>2</xdr:row>
      <xdr:rowOff>165260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478DA2B-F184-4D32-9501-EB55566B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7800" y="334611"/>
          <a:ext cx="1731264" cy="333569"/>
        </a:xfrm>
        <a:prstGeom prst="rect">
          <a:avLst/>
        </a:prstGeom>
      </xdr:spPr>
    </xdr:pic>
    <xdr:clientData/>
  </xdr:twoCellAnchor>
  <xdr:twoCellAnchor>
    <xdr:from>
      <xdr:col>0</xdr:col>
      <xdr:colOff>43295</xdr:colOff>
      <xdr:row>0</xdr:row>
      <xdr:rowOff>0</xdr:rowOff>
    </xdr:from>
    <xdr:to>
      <xdr:col>6</xdr:col>
      <xdr:colOff>523992</xdr:colOff>
      <xdr:row>4</xdr:row>
      <xdr:rowOff>65246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D6A8FF6-EA42-477E-A1C5-138441B80374}"/>
            </a:ext>
          </a:extLst>
        </xdr:cNvPr>
        <xdr:cNvSpPr txBox="1"/>
      </xdr:nvSpPr>
      <xdr:spPr bwMode="auto">
        <a:xfrm>
          <a:off x="43295" y="0"/>
          <a:ext cx="6591937" cy="1063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FEDERATIVA DO BRASIL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DO PARÁ</a:t>
          </a:r>
          <a:endParaRPr lang="pt-BR" sz="1000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Prefeitura Municipal de Itaituba</a:t>
          </a:r>
          <a:endParaRPr lang="pt-BR" sz="1000">
            <a:effectLst/>
          </a:endParaRPr>
        </a:p>
        <a:p>
          <a:pPr algn="ctr" rtl="0"/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EDUCAÇÃO  -  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SEMED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DIRETORIA TÉCNICA E OBRAS</a:t>
          </a:r>
          <a:endParaRPr lang="pt-BR" sz="1000">
            <a:effectLst/>
          </a:endParaRPr>
        </a:p>
        <a:p>
          <a:pPr algn="l"/>
          <a:endParaRPr lang="pt-BR" sz="1000" b="1">
            <a:latin typeface="Courier New" pitchFamily="49" charset="0"/>
            <a:cs typeface="Courier New" pitchFamily="49" charset="0"/>
          </a:endParaRPr>
        </a:p>
      </xdr:txBody>
    </xdr:sp>
    <xdr:clientData/>
  </xdr:twoCellAnchor>
  <xdr:twoCellAnchor>
    <xdr:from>
      <xdr:col>0</xdr:col>
      <xdr:colOff>99060</xdr:colOff>
      <xdr:row>39</xdr:row>
      <xdr:rowOff>167640</xdr:rowOff>
    </xdr:from>
    <xdr:to>
      <xdr:col>6</xdr:col>
      <xdr:colOff>866703</xdr:colOff>
      <xdr:row>47</xdr:row>
      <xdr:rowOff>97954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BB155D4C-8C5E-489D-A5C1-50E928AD920B}"/>
            </a:ext>
          </a:extLst>
        </xdr:cNvPr>
        <xdr:cNvSpPr txBox="1">
          <a:spLocks noChangeArrowheads="1"/>
        </xdr:cNvSpPr>
      </xdr:nvSpPr>
      <xdr:spPr bwMode="auto">
        <a:xfrm>
          <a:off x="99060" y="8580120"/>
          <a:ext cx="6878883" cy="1393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</a:t>
          </a:r>
          <a:r>
            <a:rPr lang="pt-BR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  </a:t>
          </a: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VICTOR GIULIANNO DE A. G. FREIRE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ENG. CIVIL CREA. </a:t>
          </a:r>
          <a:r>
            <a:rPr lang="pt-BR" sz="1100" b="1" i="0">
              <a:effectLst/>
              <a:latin typeface="+mn-lt"/>
              <a:ea typeface="+mn-ea"/>
              <a:cs typeface="+mn-cs"/>
            </a:rPr>
            <a:t>151867689-8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RESP. TÉC. PELA FISCALIZAÇÃO</a:t>
          </a:r>
          <a:endParaRPr lang="pt-BR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effectLst/>
              <a:latin typeface="+mn-lt"/>
              <a:ea typeface="+mn-ea"/>
              <a:cs typeface="+mn-cs"/>
            </a:rPr>
            <a:t>PREFEITURA DE ITAITUBA-PA</a:t>
          </a:r>
          <a:endParaRPr lang="pt-BR" sz="110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28%20-%20PROJETO%20ESCOLA%201%20SALA%20-%20S&#195;O%20JORGE%20TADEU/OR&#199;AMENTO,%20JUSTIFICATIVA%20DE%20PRE&#199;O%20E%20MEMORIAL/OR&#199;AMENTO%20E.M.E.F%20S&#195;O%20JORGE%20TAD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36%20-%20PROJETO%20ESCOLA%202%20SALAS%20-%20EMEF%20SAI%20CINZA/OR&#199;AMENTO%20DA%20EMEF%20SAI%20CINZ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MED/OBRAS/34%20-%20PROJETO%20ESCOLA%202%20SALAS%20-%20EMEIF%20SAWRE%20JAYBU/OR&#199;AMENTO%20DA%20EMEF%20EMEIF%20SAWRE%20JAYB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ETÍCO"/>
      <sheetName val="ORÇAMENTO ANALÍTICO"/>
      <sheetName val="CRONOGRAMA FÍSICO FINANCEIRO"/>
      <sheetName val="COMPOSIÇÃO DO BDI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ÉTICO"/>
      <sheetName val="ORÇAMENTO ANALÍTICO "/>
      <sheetName val="CRONOGRAMA FÍSICO FINANCEIRO"/>
      <sheetName val="COMPOSIÇÃO DO BDI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 SINTÉTICO"/>
      <sheetName val="ORÇAMENTO ANALÍTICO "/>
      <sheetName val="COMPOSIÇÃO MOB E DESMOB."/>
      <sheetName val="CRONOGRAMA FÍSICO FINANCEIRO"/>
      <sheetName val="COMPOSIÇÃO DO BDI"/>
    </sheet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8CFD-B8F1-454E-8910-2D81C2BA4AA3}">
  <sheetPr>
    <tabColor rgb="FF0070C0"/>
    <pageSetUpPr fitToPage="1"/>
  </sheetPr>
  <dimension ref="A1:K35"/>
  <sheetViews>
    <sheetView showWhiteSpace="0" view="pageBreakPreview" topLeftCell="A25" zoomScale="85" zoomScaleNormal="100" zoomScaleSheetLayoutView="85" workbookViewId="0">
      <selection activeCell="A6" sqref="A6:K6"/>
    </sheetView>
  </sheetViews>
  <sheetFormatPr defaultRowHeight="14.25"/>
  <cols>
    <col min="1" max="2" width="10" bestFit="1" customWidth="1"/>
    <col min="4" max="4" width="60" bestFit="1" customWidth="1"/>
    <col min="5" max="5" width="30" bestFit="1" customWidth="1"/>
    <col min="6" max="6" width="5" bestFit="1" customWidth="1"/>
    <col min="7" max="9" width="10" bestFit="1" customWidth="1"/>
    <col min="10" max="10" width="15" bestFit="1" customWidth="1"/>
    <col min="11" max="11" width="18.375" bestFit="1" customWidth="1"/>
  </cols>
  <sheetData>
    <row r="1" spans="1:11" ht="15.75" thickTop="1" thickBo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79.900000000000006" customHeight="1" thickTop="1" thickBot="1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25.15" customHeight="1" thickTop="1" thickBot="1">
      <c r="A3" s="158" t="s">
        <v>47</v>
      </c>
      <c r="B3" s="158"/>
      <c r="C3" s="158"/>
      <c r="D3" s="158"/>
      <c r="E3" s="158"/>
      <c r="F3" s="159" t="s">
        <v>2489</v>
      </c>
      <c r="G3" s="159"/>
      <c r="H3" s="159"/>
      <c r="I3" s="160" t="s">
        <v>2490</v>
      </c>
      <c r="J3" s="158"/>
      <c r="K3" s="158"/>
    </row>
    <row r="4" spans="1:11" ht="25.15" customHeight="1" thickTop="1" thickBot="1">
      <c r="A4" s="158" t="s">
        <v>1389</v>
      </c>
      <c r="B4" s="158"/>
      <c r="C4" s="158"/>
      <c r="D4" s="158"/>
      <c r="E4" s="158"/>
      <c r="F4" s="161" t="s">
        <v>2491</v>
      </c>
      <c r="G4" s="161"/>
      <c r="H4" s="161"/>
      <c r="I4" s="161" t="s">
        <v>48</v>
      </c>
      <c r="J4" s="162">
        <f>I32</f>
        <v>1440303.93</v>
      </c>
      <c r="K4" s="162"/>
    </row>
    <row r="5" spans="1:11" ht="50.45" customHeight="1" thickTop="1" thickBot="1">
      <c r="A5" s="158" t="s">
        <v>50</v>
      </c>
      <c r="B5" s="158"/>
      <c r="C5" s="158"/>
      <c r="D5" s="158"/>
      <c r="E5" s="158"/>
      <c r="F5" s="161"/>
      <c r="G5" s="161"/>
      <c r="H5" s="161"/>
      <c r="I5" s="161"/>
      <c r="J5" s="162"/>
      <c r="K5" s="162"/>
    </row>
    <row r="6" spans="1:11" ht="19.5" thickTop="1" thickBot="1">
      <c r="A6" s="163" t="s">
        <v>49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1" ht="30" customHeight="1" thickTop="1">
      <c r="A7" s="153" t="s">
        <v>0</v>
      </c>
      <c r="B7" s="154"/>
      <c r="C7" s="154"/>
      <c r="D7" s="154" t="s">
        <v>1</v>
      </c>
      <c r="E7" s="154"/>
      <c r="F7" s="154"/>
      <c r="G7" s="154"/>
      <c r="H7" s="154"/>
      <c r="I7" s="154"/>
      <c r="J7" s="43" t="s">
        <v>2</v>
      </c>
      <c r="K7" s="44" t="s">
        <v>3</v>
      </c>
    </row>
    <row r="8" spans="1:11" ht="49.9" customHeight="1">
      <c r="A8" s="155" t="s">
        <v>4</v>
      </c>
      <c r="B8" s="156"/>
      <c r="C8" s="156"/>
      <c r="D8" s="156" t="s">
        <v>5</v>
      </c>
      <c r="E8" s="156"/>
      <c r="F8" s="156"/>
      <c r="G8" s="156"/>
      <c r="H8" s="156"/>
      <c r="I8" s="156"/>
      <c r="J8" s="45">
        <v>80195.33</v>
      </c>
      <c r="K8" s="46">
        <f t="shared" ref="K8:K28" si="0">J8 / 1440303.93</f>
        <v>5.5679449545069287E-2</v>
      </c>
    </row>
    <row r="9" spans="1:11" ht="49.9" customHeight="1">
      <c r="A9" s="155" t="s">
        <v>6</v>
      </c>
      <c r="B9" s="156"/>
      <c r="C9" s="156"/>
      <c r="D9" s="156" t="s">
        <v>7</v>
      </c>
      <c r="E9" s="156"/>
      <c r="F9" s="156"/>
      <c r="G9" s="156"/>
      <c r="H9" s="156"/>
      <c r="I9" s="156"/>
      <c r="J9" s="45">
        <v>38994.53</v>
      </c>
      <c r="K9" s="46">
        <f t="shared" si="0"/>
        <v>2.7073820453992651E-2</v>
      </c>
    </row>
    <row r="10" spans="1:11" ht="49.9" customHeight="1">
      <c r="A10" s="155" t="s">
        <v>8</v>
      </c>
      <c r="B10" s="156"/>
      <c r="C10" s="156"/>
      <c r="D10" s="156" t="s">
        <v>9</v>
      </c>
      <c r="E10" s="156"/>
      <c r="F10" s="156"/>
      <c r="G10" s="156"/>
      <c r="H10" s="156"/>
      <c r="I10" s="156"/>
      <c r="J10" s="45">
        <v>9170.68</v>
      </c>
      <c r="K10" s="46">
        <f t="shared" si="0"/>
        <v>6.3671839040250347E-3</v>
      </c>
    </row>
    <row r="11" spans="1:11" ht="49.9" customHeight="1">
      <c r="A11" s="155" t="s">
        <v>10</v>
      </c>
      <c r="B11" s="156"/>
      <c r="C11" s="156"/>
      <c r="D11" s="156" t="s">
        <v>11</v>
      </c>
      <c r="E11" s="156"/>
      <c r="F11" s="156"/>
      <c r="G11" s="156"/>
      <c r="H11" s="156"/>
      <c r="I11" s="156"/>
      <c r="J11" s="45">
        <v>92844.479999999996</v>
      </c>
      <c r="K11" s="46">
        <f t="shared" si="0"/>
        <v>6.4461727879892683E-2</v>
      </c>
    </row>
    <row r="12" spans="1:11" ht="49.9" customHeight="1">
      <c r="A12" s="155" t="s">
        <v>12</v>
      </c>
      <c r="B12" s="156"/>
      <c r="C12" s="156"/>
      <c r="D12" s="156" t="s">
        <v>13</v>
      </c>
      <c r="E12" s="156"/>
      <c r="F12" s="156"/>
      <c r="G12" s="156"/>
      <c r="H12" s="156"/>
      <c r="I12" s="156"/>
      <c r="J12" s="45">
        <v>112719.02</v>
      </c>
      <c r="K12" s="46">
        <f t="shared" si="0"/>
        <v>7.8260579348693446E-2</v>
      </c>
    </row>
    <row r="13" spans="1:11" ht="49.9" customHeight="1">
      <c r="A13" s="155" t="s">
        <v>14</v>
      </c>
      <c r="B13" s="156"/>
      <c r="C13" s="156"/>
      <c r="D13" s="156" t="s">
        <v>15</v>
      </c>
      <c r="E13" s="156"/>
      <c r="F13" s="156"/>
      <c r="G13" s="156"/>
      <c r="H13" s="156"/>
      <c r="I13" s="156"/>
      <c r="J13" s="45">
        <v>39272.06</v>
      </c>
      <c r="K13" s="46">
        <f t="shared" si="0"/>
        <v>2.7266508951343346E-2</v>
      </c>
    </row>
    <row r="14" spans="1:11" ht="49.9" customHeight="1">
      <c r="A14" s="155" t="s">
        <v>16</v>
      </c>
      <c r="B14" s="156"/>
      <c r="C14" s="156"/>
      <c r="D14" s="156" t="s">
        <v>17</v>
      </c>
      <c r="E14" s="156"/>
      <c r="F14" s="156"/>
      <c r="G14" s="156"/>
      <c r="H14" s="156"/>
      <c r="I14" s="156"/>
      <c r="J14" s="45">
        <v>163962.44</v>
      </c>
      <c r="K14" s="46">
        <f t="shared" si="0"/>
        <v>0.11383877845837719</v>
      </c>
    </row>
    <row r="15" spans="1:11" ht="49.9" customHeight="1">
      <c r="A15" s="155" t="s">
        <v>18</v>
      </c>
      <c r="B15" s="156"/>
      <c r="C15" s="156"/>
      <c r="D15" s="156" t="s">
        <v>19</v>
      </c>
      <c r="E15" s="156"/>
      <c r="F15" s="156"/>
      <c r="G15" s="156"/>
      <c r="H15" s="156"/>
      <c r="I15" s="156"/>
      <c r="J15" s="45">
        <v>142571.82</v>
      </c>
      <c r="K15" s="46">
        <f t="shared" si="0"/>
        <v>9.8987315822987448E-2</v>
      </c>
    </row>
    <row r="16" spans="1:11" ht="49.9" customHeight="1">
      <c r="A16" s="155" t="s">
        <v>20</v>
      </c>
      <c r="B16" s="156"/>
      <c r="C16" s="156"/>
      <c r="D16" s="156" t="s">
        <v>21</v>
      </c>
      <c r="E16" s="156"/>
      <c r="F16" s="156"/>
      <c r="G16" s="156"/>
      <c r="H16" s="156"/>
      <c r="I16" s="156"/>
      <c r="J16" s="45">
        <v>85342.2</v>
      </c>
      <c r="K16" s="46">
        <f t="shared" si="0"/>
        <v>5.9252910599223316E-2</v>
      </c>
    </row>
    <row r="17" spans="1:11" ht="49.9" customHeight="1">
      <c r="A17" s="155" t="s">
        <v>22</v>
      </c>
      <c r="B17" s="156"/>
      <c r="C17" s="156"/>
      <c r="D17" s="156" t="s">
        <v>23</v>
      </c>
      <c r="E17" s="156"/>
      <c r="F17" s="156"/>
      <c r="G17" s="156"/>
      <c r="H17" s="156"/>
      <c r="I17" s="156"/>
      <c r="J17" s="45">
        <v>53403.37</v>
      </c>
      <c r="K17" s="46">
        <f t="shared" si="0"/>
        <v>3.7077847867845508E-2</v>
      </c>
    </row>
    <row r="18" spans="1:11" ht="49.9" customHeight="1">
      <c r="A18" s="155" t="s">
        <v>24</v>
      </c>
      <c r="B18" s="156"/>
      <c r="C18" s="156"/>
      <c r="D18" s="156" t="s">
        <v>1441</v>
      </c>
      <c r="E18" s="156"/>
      <c r="F18" s="156"/>
      <c r="G18" s="156"/>
      <c r="H18" s="156"/>
      <c r="I18" s="156"/>
      <c r="J18" s="45">
        <v>28381.17</v>
      </c>
      <c r="K18" s="46">
        <f t="shared" si="0"/>
        <v>1.9704986849546399E-2</v>
      </c>
    </row>
    <row r="19" spans="1:11" ht="49.9" customHeight="1">
      <c r="A19" s="155" t="s">
        <v>26</v>
      </c>
      <c r="B19" s="156"/>
      <c r="C19" s="156"/>
      <c r="D19" s="156" t="s">
        <v>25</v>
      </c>
      <c r="E19" s="156"/>
      <c r="F19" s="156"/>
      <c r="G19" s="156"/>
      <c r="H19" s="156"/>
      <c r="I19" s="156"/>
      <c r="J19" s="45">
        <v>7355.66</v>
      </c>
      <c r="K19" s="46">
        <f t="shared" si="0"/>
        <v>5.107019321956582E-3</v>
      </c>
    </row>
    <row r="20" spans="1:11" ht="49.9" customHeight="1">
      <c r="A20" s="155" t="s">
        <v>28</v>
      </c>
      <c r="B20" s="156"/>
      <c r="C20" s="156"/>
      <c r="D20" s="156" t="s">
        <v>27</v>
      </c>
      <c r="E20" s="156"/>
      <c r="F20" s="156"/>
      <c r="G20" s="156"/>
      <c r="H20" s="156"/>
      <c r="I20" s="156"/>
      <c r="J20" s="45">
        <v>31379.61</v>
      </c>
      <c r="K20" s="46">
        <f t="shared" si="0"/>
        <v>2.1786797457394983E-2</v>
      </c>
    </row>
    <row r="21" spans="1:11" ht="49.9" customHeight="1">
      <c r="A21" s="155" t="s">
        <v>30</v>
      </c>
      <c r="B21" s="156"/>
      <c r="C21" s="156"/>
      <c r="D21" s="156" t="s">
        <v>29</v>
      </c>
      <c r="E21" s="156"/>
      <c r="F21" s="156"/>
      <c r="G21" s="156"/>
      <c r="H21" s="156"/>
      <c r="I21" s="156"/>
      <c r="J21" s="45">
        <v>9279</v>
      </c>
      <c r="K21" s="46">
        <f t="shared" si="0"/>
        <v>6.4423902530072246E-3</v>
      </c>
    </row>
    <row r="22" spans="1:11" ht="49.9" customHeight="1">
      <c r="A22" s="155" t="s">
        <v>32</v>
      </c>
      <c r="B22" s="156"/>
      <c r="C22" s="156"/>
      <c r="D22" s="156" t="s">
        <v>31</v>
      </c>
      <c r="E22" s="156"/>
      <c r="F22" s="156"/>
      <c r="G22" s="156"/>
      <c r="H22" s="156"/>
      <c r="I22" s="156"/>
      <c r="J22" s="45">
        <v>18562.669999999998</v>
      </c>
      <c r="K22" s="46">
        <f t="shared" si="0"/>
        <v>1.288802287722703E-2</v>
      </c>
    </row>
    <row r="23" spans="1:11" ht="49.9" customHeight="1">
      <c r="A23" s="155" t="s">
        <v>34</v>
      </c>
      <c r="B23" s="156"/>
      <c r="C23" s="156"/>
      <c r="D23" s="156" t="s">
        <v>33</v>
      </c>
      <c r="E23" s="156"/>
      <c r="F23" s="156"/>
      <c r="G23" s="156"/>
      <c r="H23" s="156"/>
      <c r="I23" s="156"/>
      <c r="J23" s="45">
        <v>43751.29</v>
      </c>
      <c r="K23" s="46">
        <f t="shared" si="0"/>
        <v>3.0376428952741941E-2</v>
      </c>
    </row>
    <row r="24" spans="1:11" ht="49.9" customHeight="1">
      <c r="A24" s="155" t="s">
        <v>36</v>
      </c>
      <c r="B24" s="156"/>
      <c r="C24" s="156"/>
      <c r="D24" s="156" t="s">
        <v>35</v>
      </c>
      <c r="E24" s="156"/>
      <c r="F24" s="156"/>
      <c r="G24" s="156"/>
      <c r="H24" s="156"/>
      <c r="I24" s="156"/>
      <c r="J24" s="45">
        <v>79626.429999999993</v>
      </c>
      <c r="K24" s="46">
        <f t="shared" si="0"/>
        <v>5.5284463467373861E-2</v>
      </c>
    </row>
    <row r="25" spans="1:11" ht="49.9" customHeight="1">
      <c r="A25" s="155" t="s">
        <v>38</v>
      </c>
      <c r="B25" s="156"/>
      <c r="C25" s="156"/>
      <c r="D25" s="156" t="s">
        <v>37</v>
      </c>
      <c r="E25" s="156"/>
      <c r="F25" s="156"/>
      <c r="G25" s="156"/>
      <c r="H25" s="156"/>
      <c r="I25" s="156"/>
      <c r="J25" s="45">
        <v>24268.77</v>
      </c>
      <c r="K25" s="46">
        <f t="shared" si="0"/>
        <v>1.6849756148342943E-2</v>
      </c>
    </row>
    <row r="26" spans="1:11" ht="49.9" customHeight="1">
      <c r="A26" s="155" t="s">
        <v>40</v>
      </c>
      <c r="B26" s="156"/>
      <c r="C26" s="156"/>
      <c r="D26" s="156" t="s">
        <v>39</v>
      </c>
      <c r="E26" s="156"/>
      <c r="F26" s="156"/>
      <c r="G26" s="156"/>
      <c r="H26" s="156"/>
      <c r="I26" s="156"/>
      <c r="J26" s="45">
        <v>268293.55</v>
      </c>
      <c r="K26" s="46">
        <f t="shared" si="0"/>
        <v>0.18627564947351077</v>
      </c>
    </row>
    <row r="27" spans="1:11" ht="49.9" customHeight="1">
      <c r="A27" s="155" t="s">
        <v>42</v>
      </c>
      <c r="B27" s="156"/>
      <c r="C27" s="156"/>
      <c r="D27" s="156" t="s">
        <v>41</v>
      </c>
      <c r="E27" s="156"/>
      <c r="F27" s="156"/>
      <c r="G27" s="156"/>
      <c r="H27" s="156"/>
      <c r="I27" s="156"/>
      <c r="J27" s="45">
        <v>1847.59</v>
      </c>
      <c r="K27" s="46">
        <f t="shared" si="0"/>
        <v>1.28277786480802E-3</v>
      </c>
    </row>
    <row r="28" spans="1:11" ht="49.9" customHeight="1">
      <c r="A28" s="155" t="s">
        <v>1442</v>
      </c>
      <c r="B28" s="156"/>
      <c r="C28" s="156"/>
      <c r="D28" s="156" t="s">
        <v>43</v>
      </c>
      <c r="E28" s="156"/>
      <c r="F28" s="156"/>
      <c r="G28" s="156"/>
      <c r="H28" s="156"/>
      <c r="I28" s="156"/>
      <c r="J28" s="45">
        <v>109082.26</v>
      </c>
      <c r="K28" s="46">
        <f t="shared" si="0"/>
        <v>7.5735584502640355E-2</v>
      </c>
    </row>
    <row r="29" spans="1:11" ht="18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9"/>
    </row>
    <row r="30" spans="1:11" ht="25.15" customHeight="1">
      <c r="A30" s="170"/>
      <c r="B30" s="171"/>
      <c r="C30" s="171"/>
      <c r="D30" s="141"/>
      <c r="E30" s="140"/>
      <c r="F30" s="140"/>
      <c r="G30" s="172" t="s">
        <v>44</v>
      </c>
      <c r="H30" s="171"/>
      <c r="I30" s="173">
        <v>1096023.31</v>
      </c>
      <c r="J30" s="171"/>
      <c r="K30" s="174"/>
    </row>
    <row r="31" spans="1:11" ht="25.15" customHeight="1">
      <c r="A31" s="170"/>
      <c r="B31" s="171"/>
      <c r="C31" s="171"/>
      <c r="D31" s="141"/>
      <c r="E31" s="140"/>
      <c r="F31" s="140"/>
      <c r="G31" s="172" t="s">
        <v>45</v>
      </c>
      <c r="H31" s="171"/>
      <c r="I31" s="173">
        <v>344280.62</v>
      </c>
      <c r="J31" s="171"/>
      <c r="K31" s="174"/>
    </row>
    <row r="32" spans="1:11" ht="25.15" customHeight="1">
      <c r="A32" s="170"/>
      <c r="B32" s="171"/>
      <c r="C32" s="171"/>
      <c r="D32" s="141"/>
      <c r="E32" s="140"/>
      <c r="F32" s="140"/>
      <c r="G32" s="172" t="s">
        <v>46</v>
      </c>
      <c r="H32" s="171"/>
      <c r="I32" s="173">
        <v>1440303.93</v>
      </c>
      <c r="J32" s="171"/>
      <c r="K32" s="174"/>
    </row>
    <row r="33" spans="1:11" ht="60" customHeight="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spans="1:11" ht="70.150000000000006" customHeight="1" thickBot="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spans="1:11" ht="15" thickTop="1"/>
  </sheetData>
  <mergeCells count="64">
    <mergeCell ref="A6:K6"/>
    <mergeCell ref="A33:K34"/>
    <mergeCell ref="A32:C32"/>
    <mergeCell ref="G32:H32"/>
    <mergeCell ref="I32:K32"/>
    <mergeCell ref="A30:C30"/>
    <mergeCell ref="G30:H30"/>
    <mergeCell ref="I30:K30"/>
    <mergeCell ref="A31:C31"/>
    <mergeCell ref="G31:H31"/>
    <mergeCell ref="I31:K31"/>
    <mergeCell ref="A26:C26"/>
    <mergeCell ref="D26:I26"/>
    <mergeCell ref="A1:K2"/>
    <mergeCell ref="A3:E3"/>
    <mergeCell ref="F3:H3"/>
    <mergeCell ref="I3:K3"/>
    <mergeCell ref="A4:E4"/>
    <mergeCell ref="F4:H5"/>
    <mergeCell ref="I4:I5"/>
    <mergeCell ref="J4:K5"/>
    <mergeCell ref="A5:E5"/>
    <mergeCell ref="A22:C22"/>
    <mergeCell ref="D22:I22"/>
    <mergeCell ref="A27:C27"/>
    <mergeCell ref="D27:I27"/>
    <mergeCell ref="A28:C28"/>
    <mergeCell ref="D28:I28"/>
    <mergeCell ref="A23:C23"/>
    <mergeCell ref="D23:I23"/>
    <mergeCell ref="A24:C24"/>
    <mergeCell ref="D24:I24"/>
    <mergeCell ref="A25:C25"/>
    <mergeCell ref="D25:I25"/>
    <mergeCell ref="A19:C19"/>
    <mergeCell ref="D19:I19"/>
    <mergeCell ref="A20:C20"/>
    <mergeCell ref="D20:I20"/>
    <mergeCell ref="A21:C21"/>
    <mergeCell ref="D21:I21"/>
    <mergeCell ref="A16:C16"/>
    <mergeCell ref="D16:I16"/>
    <mergeCell ref="A17:C17"/>
    <mergeCell ref="D17:I17"/>
    <mergeCell ref="A18:C18"/>
    <mergeCell ref="D18:I18"/>
    <mergeCell ref="A13:C13"/>
    <mergeCell ref="D13:I13"/>
    <mergeCell ref="A14:C14"/>
    <mergeCell ref="D14:I14"/>
    <mergeCell ref="A15:C15"/>
    <mergeCell ref="D15:I15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46" fitToHeight="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44BD-FD62-4269-BF83-F7BBB1C273E8}">
  <sheetPr>
    <tabColor rgb="FF0070C0"/>
    <pageSetUpPr fitToPage="1"/>
  </sheetPr>
  <dimension ref="A1:J250"/>
  <sheetViews>
    <sheetView showWhiteSpace="0" view="pageBreakPreview" zoomScale="85" zoomScaleNormal="100" zoomScaleSheetLayoutView="85" workbookViewId="0">
      <selection activeCell="D11" sqref="D11"/>
    </sheetView>
  </sheetViews>
  <sheetFormatPr defaultRowHeight="14.25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15" thickTop="1">
      <c r="A1" s="175"/>
      <c r="B1" s="176"/>
      <c r="C1" s="176"/>
      <c r="D1" s="176"/>
      <c r="E1" s="176"/>
      <c r="F1" s="176"/>
      <c r="G1" s="176"/>
      <c r="H1" s="176"/>
      <c r="I1" s="176"/>
      <c r="J1" s="177"/>
    </row>
    <row r="2" spans="1:10" ht="79.900000000000006" customHeight="1" thickBot="1">
      <c r="A2" s="178"/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5.15" customHeight="1" thickTop="1" thickBot="1">
      <c r="A3" s="158" t="s">
        <v>47</v>
      </c>
      <c r="B3" s="158"/>
      <c r="C3" s="158"/>
      <c r="D3" s="158"/>
      <c r="E3" s="159" t="s">
        <v>2489</v>
      </c>
      <c r="F3" s="159"/>
      <c r="G3" s="159"/>
      <c r="H3" s="160" t="s">
        <v>2490</v>
      </c>
      <c r="I3" s="158"/>
      <c r="J3" s="158"/>
    </row>
    <row r="4" spans="1:10" ht="27.6" customHeight="1" thickTop="1" thickBot="1">
      <c r="A4" s="158" t="s">
        <v>1390</v>
      </c>
      <c r="B4" s="158"/>
      <c r="C4" s="158"/>
      <c r="D4" s="158"/>
      <c r="E4" s="161" t="s">
        <v>2500</v>
      </c>
      <c r="F4" s="161"/>
      <c r="G4" s="161"/>
      <c r="H4" s="181" t="s">
        <v>48</v>
      </c>
      <c r="I4" s="183">
        <f>H247</f>
        <v>1440303.93</v>
      </c>
      <c r="J4" s="183"/>
    </row>
    <row r="5" spans="1:10" ht="50.45" customHeight="1" thickTop="1" thickBot="1">
      <c r="A5" s="158" t="s">
        <v>50</v>
      </c>
      <c r="B5" s="158"/>
      <c r="C5" s="158"/>
      <c r="D5" s="158"/>
      <c r="E5" s="161"/>
      <c r="F5" s="161"/>
      <c r="G5" s="161"/>
      <c r="H5" s="182"/>
      <c r="I5" s="184"/>
      <c r="J5" s="184"/>
    </row>
    <row r="6" spans="1:10" ht="24" customHeight="1" thickTop="1" thickBot="1">
      <c r="A6" s="163" t="s">
        <v>419</v>
      </c>
      <c r="B6" s="185"/>
      <c r="C6" s="185"/>
      <c r="D6" s="185"/>
      <c r="E6" s="185"/>
      <c r="F6" s="185"/>
      <c r="G6" s="185"/>
      <c r="H6" s="185"/>
      <c r="I6" s="185"/>
      <c r="J6" s="185"/>
    </row>
    <row r="7" spans="1:10" ht="30" customHeight="1" thickTop="1">
      <c r="A7" s="58" t="s">
        <v>0</v>
      </c>
      <c r="B7" s="36" t="s">
        <v>51</v>
      </c>
      <c r="C7" s="35" t="s">
        <v>52</v>
      </c>
      <c r="D7" s="35" t="s">
        <v>1</v>
      </c>
      <c r="E7" s="48" t="s">
        <v>53</v>
      </c>
      <c r="F7" s="36" t="s">
        <v>54</v>
      </c>
      <c r="G7" s="36" t="s">
        <v>55</v>
      </c>
      <c r="H7" s="36" t="s">
        <v>56</v>
      </c>
      <c r="I7" s="36" t="s">
        <v>2</v>
      </c>
      <c r="J7" s="39" t="s">
        <v>3</v>
      </c>
    </row>
    <row r="8" spans="1:10" ht="24" customHeight="1">
      <c r="A8" s="59" t="s">
        <v>4</v>
      </c>
      <c r="B8" s="37"/>
      <c r="C8" s="37"/>
      <c r="D8" s="37" t="s">
        <v>5</v>
      </c>
      <c r="E8" s="37"/>
      <c r="F8" s="49"/>
      <c r="G8" s="37"/>
      <c r="H8" s="37"/>
      <c r="I8" s="38">
        <v>80195.33</v>
      </c>
      <c r="J8" s="60">
        <f t="shared" ref="J8:J71" si="0">I8 / 1440303.93</f>
        <v>5.5679449545069287E-2</v>
      </c>
    </row>
    <row r="9" spans="1:10" ht="24" customHeight="1">
      <c r="A9" s="61" t="s">
        <v>57</v>
      </c>
      <c r="B9" s="51" t="s">
        <v>58</v>
      </c>
      <c r="C9" s="50" t="s">
        <v>59</v>
      </c>
      <c r="D9" s="50" t="s">
        <v>60</v>
      </c>
      <c r="E9" s="52" t="s">
        <v>61</v>
      </c>
      <c r="F9" s="51">
        <v>1</v>
      </c>
      <c r="G9" s="53">
        <v>7198.55</v>
      </c>
      <c r="H9" s="53">
        <f t="shared" ref="H9:H14" si="1">TRUNC(G9 * (1 + 31.42 / 100), 2)</f>
        <v>9460.33</v>
      </c>
      <c r="I9" s="53">
        <f t="shared" ref="I9:I14" si="2">TRUNC(F9 * H9, 2)</f>
        <v>9460.33</v>
      </c>
      <c r="J9" s="62">
        <f t="shared" si="0"/>
        <v>6.5682872919745486E-3</v>
      </c>
    </row>
    <row r="10" spans="1:10" ht="24" customHeight="1">
      <c r="A10" s="61" t="s">
        <v>62</v>
      </c>
      <c r="B10" s="51" t="s">
        <v>30</v>
      </c>
      <c r="C10" s="50" t="s">
        <v>63</v>
      </c>
      <c r="D10" s="50" t="s">
        <v>64</v>
      </c>
      <c r="E10" s="52" t="s">
        <v>65</v>
      </c>
      <c r="F10" s="51">
        <v>6</v>
      </c>
      <c r="G10" s="53">
        <v>6630.48</v>
      </c>
      <c r="H10" s="53">
        <f t="shared" si="1"/>
        <v>8713.77</v>
      </c>
      <c r="I10" s="53">
        <f t="shared" si="2"/>
        <v>52282.62</v>
      </c>
      <c r="J10" s="62">
        <f t="shared" si="0"/>
        <v>3.6299713491721154E-2</v>
      </c>
    </row>
    <row r="11" spans="1:10" ht="24" customHeight="1">
      <c r="A11" s="61" t="s">
        <v>66</v>
      </c>
      <c r="B11" s="51" t="s">
        <v>67</v>
      </c>
      <c r="C11" s="50" t="s">
        <v>59</v>
      </c>
      <c r="D11" s="50" t="s">
        <v>68</v>
      </c>
      <c r="E11" s="52" t="s">
        <v>69</v>
      </c>
      <c r="F11" s="51">
        <v>6.16</v>
      </c>
      <c r="G11" s="53">
        <v>180.96</v>
      </c>
      <c r="H11" s="53">
        <f t="shared" si="1"/>
        <v>237.81</v>
      </c>
      <c r="I11" s="53">
        <f t="shared" si="2"/>
        <v>1464.9</v>
      </c>
      <c r="J11" s="62">
        <f t="shared" si="0"/>
        <v>1.0170769998523854E-3</v>
      </c>
    </row>
    <row r="12" spans="1:10" ht="24" customHeight="1">
      <c r="A12" s="61" t="s">
        <v>70</v>
      </c>
      <c r="B12" s="51" t="s">
        <v>71</v>
      </c>
      <c r="C12" s="50" t="s">
        <v>59</v>
      </c>
      <c r="D12" s="50" t="s">
        <v>72</v>
      </c>
      <c r="E12" s="52" t="s">
        <v>69</v>
      </c>
      <c r="F12" s="51">
        <v>155.33000000000001</v>
      </c>
      <c r="G12" s="53">
        <v>6.22</v>
      </c>
      <c r="H12" s="53">
        <f t="shared" si="1"/>
        <v>8.17</v>
      </c>
      <c r="I12" s="53">
        <f t="shared" si="2"/>
        <v>1269.04</v>
      </c>
      <c r="J12" s="62">
        <f t="shared" si="0"/>
        <v>8.8109181233713644E-4</v>
      </c>
    </row>
    <row r="13" spans="1:10" ht="24" customHeight="1">
      <c r="A13" s="61" t="s">
        <v>73</v>
      </c>
      <c r="B13" s="51" t="s">
        <v>74</v>
      </c>
      <c r="C13" s="50" t="s">
        <v>59</v>
      </c>
      <c r="D13" s="50" t="s">
        <v>75</v>
      </c>
      <c r="E13" s="52" t="s">
        <v>69</v>
      </c>
      <c r="F13" s="51">
        <v>155.33000000000001</v>
      </c>
      <c r="G13" s="53">
        <v>6.68</v>
      </c>
      <c r="H13" s="53">
        <f t="shared" si="1"/>
        <v>8.77</v>
      </c>
      <c r="I13" s="53">
        <f t="shared" si="2"/>
        <v>1362.24</v>
      </c>
      <c r="J13" s="62">
        <f t="shared" si="0"/>
        <v>9.4580037700792781E-4</v>
      </c>
    </row>
    <row r="14" spans="1:10" ht="24" customHeight="1">
      <c r="A14" s="61" t="s">
        <v>76</v>
      </c>
      <c r="B14" s="51" t="s">
        <v>77</v>
      </c>
      <c r="C14" s="50" t="s">
        <v>59</v>
      </c>
      <c r="D14" s="50" t="s">
        <v>78</v>
      </c>
      <c r="E14" s="52" t="s">
        <v>69</v>
      </c>
      <c r="F14" s="51">
        <v>20</v>
      </c>
      <c r="G14" s="53">
        <v>546.20000000000005</v>
      </c>
      <c r="H14" s="53">
        <f t="shared" si="1"/>
        <v>717.81</v>
      </c>
      <c r="I14" s="53">
        <f t="shared" si="2"/>
        <v>14356.2</v>
      </c>
      <c r="J14" s="62">
        <f t="shared" si="0"/>
        <v>9.9674795721761324E-3</v>
      </c>
    </row>
    <row r="15" spans="1:10" ht="24" customHeight="1">
      <c r="A15" s="59" t="s">
        <v>6</v>
      </c>
      <c r="B15" s="37"/>
      <c r="C15" s="37"/>
      <c r="D15" s="37" t="s">
        <v>7</v>
      </c>
      <c r="E15" s="37"/>
      <c r="F15" s="49"/>
      <c r="G15" s="37"/>
      <c r="H15" s="37"/>
      <c r="I15" s="38">
        <v>38994.53</v>
      </c>
      <c r="J15" s="60">
        <f t="shared" si="0"/>
        <v>2.7073820453992651E-2</v>
      </c>
    </row>
    <row r="16" spans="1:10" ht="25.9" customHeight="1">
      <c r="A16" s="61" t="s">
        <v>79</v>
      </c>
      <c r="B16" s="51" t="s">
        <v>80</v>
      </c>
      <c r="C16" s="50" t="s">
        <v>59</v>
      </c>
      <c r="D16" s="50" t="s">
        <v>81</v>
      </c>
      <c r="E16" s="52" t="s">
        <v>69</v>
      </c>
      <c r="F16" s="51">
        <v>281.76</v>
      </c>
      <c r="G16" s="53">
        <v>3.99</v>
      </c>
      <c r="H16" s="53">
        <f t="shared" ref="H16:H26" si="3">TRUNC(G16 * (1 + 31.42 / 100), 2)</f>
        <v>5.24</v>
      </c>
      <c r="I16" s="53">
        <f t="shared" ref="I16:I26" si="4">TRUNC(F16 * H16, 2)</f>
        <v>1476.42</v>
      </c>
      <c r="J16" s="62">
        <f t="shared" si="0"/>
        <v>1.0250753117086893E-3</v>
      </c>
    </row>
    <row r="17" spans="1:10" ht="24" customHeight="1">
      <c r="A17" s="61" t="s">
        <v>82</v>
      </c>
      <c r="B17" s="51" t="s">
        <v>83</v>
      </c>
      <c r="C17" s="50" t="s">
        <v>59</v>
      </c>
      <c r="D17" s="50" t="s">
        <v>84</v>
      </c>
      <c r="E17" s="52" t="s">
        <v>69</v>
      </c>
      <c r="F17" s="51">
        <v>281.76</v>
      </c>
      <c r="G17" s="53">
        <v>36.299999999999997</v>
      </c>
      <c r="H17" s="53">
        <f t="shared" si="3"/>
        <v>47.7</v>
      </c>
      <c r="I17" s="53">
        <f t="shared" si="4"/>
        <v>13439.95</v>
      </c>
      <c r="J17" s="62">
        <f t="shared" si="0"/>
        <v>9.3313291174592587E-3</v>
      </c>
    </row>
    <row r="18" spans="1:10" ht="24" customHeight="1">
      <c r="A18" s="61" t="s">
        <v>85</v>
      </c>
      <c r="B18" s="51" t="s">
        <v>86</v>
      </c>
      <c r="C18" s="50" t="s">
        <v>59</v>
      </c>
      <c r="D18" s="50" t="s">
        <v>87</v>
      </c>
      <c r="E18" s="52" t="s">
        <v>88</v>
      </c>
      <c r="F18" s="51">
        <v>17</v>
      </c>
      <c r="G18" s="53">
        <v>11.19</v>
      </c>
      <c r="H18" s="53">
        <f t="shared" si="3"/>
        <v>14.7</v>
      </c>
      <c r="I18" s="53">
        <f t="shared" si="4"/>
        <v>249.9</v>
      </c>
      <c r="J18" s="62">
        <f t="shared" si="0"/>
        <v>1.7350504625784089E-4</v>
      </c>
    </row>
    <row r="19" spans="1:10" ht="24" customHeight="1">
      <c r="A19" s="61" t="s">
        <v>89</v>
      </c>
      <c r="B19" s="51" t="s">
        <v>90</v>
      </c>
      <c r="C19" s="50" t="s">
        <v>59</v>
      </c>
      <c r="D19" s="50" t="s">
        <v>91</v>
      </c>
      <c r="E19" s="52" t="s">
        <v>69</v>
      </c>
      <c r="F19" s="51">
        <v>24.63</v>
      </c>
      <c r="G19" s="53">
        <v>6.98</v>
      </c>
      <c r="H19" s="53">
        <f t="shared" si="3"/>
        <v>9.17</v>
      </c>
      <c r="I19" s="53">
        <f t="shared" si="4"/>
        <v>225.85</v>
      </c>
      <c r="J19" s="62">
        <f t="shared" si="0"/>
        <v>1.5680718166199823E-4</v>
      </c>
    </row>
    <row r="20" spans="1:10" ht="24" customHeight="1">
      <c r="A20" s="61" t="s">
        <v>92</v>
      </c>
      <c r="B20" s="51" t="s">
        <v>93</v>
      </c>
      <c r="C20" s="50" t="s">
        <v>59</v>
      </c>
      <c r="D20" s="50" t="s">
        <v>94</v>
      </c>
      <c r="E20" s="52" t="s">
        <v>69</v>
      </c>
      <c r="F20" s="51">
        <v>92.26</v>
      </c>
      <c r="G20" s="53">
        <v>36.340000000000003</v>
      </c>
      <c r="H20" s="53">
        <f t="shared" si="3"/>
        <v>47.75</v>
      </c>
      <c r="I20" s="53">
        <f t="shared" si="4"/>
        <v>4405.41</v>
      </c>
      <c r="J20" s="62">
        <f t="shared" si="0"/>
        <v>3.0586669301110635E-3</v>
      </c>
    </row>
    <row r="21" spans="1:10" ht="25.9" customHeight="1">
      <c r="A21" s="61" t="s">
        <v>95</v>
      </c>
      <c r="B21" s="51" t="s">
        <v>96</v>
      </c>
      <c r="C21" s="50" t="s">
        <v>59</v>
      </c>
      <c r="D21" s="50" t="s">
        <v>97</v>
      </c>
      <c r="E21" s="52" t="s">
        <v>69</v>
      </c>
      <c r="F21" s="51">
        <v>142.78</v>
      </c>
      <c r="G21" s="53">
        <v>39.14</v>
      </c>
      <c r="H21" s="53">
        <f t="shared" si="3"/>
        <v>51.43</v>
      </c>
      <c r="I21" s="53">
        <f t="shared" si="4"/>
        <v>7343.17</v>
      </c>
      <c r="J21" s="62">
        <f t="shared" si="0"/>
        <v>5.0983475411332108E-3</v>
      </c>
    </row>
    <row r="22" spans="1:10" ht="24" customHeight="1">
      <c r="A22" s="61" t="s">
        <v>98</v>
      </c>
      <c r="B22" s="51" t="s">
        <v>99</v>
      </c>
      <c r="C22" s="50" t="s">
        <v>59</v>
      </c>
      <c r="D22" s="50" t="s">
        <v>100</v>
      </c>
      <c r="E22" s="52" t="s">
        <v>69</v>
      </c>
      <c r="F22" s="51">
        <v>22.12</v>
      </c>
      <c r="G22" s="53">
        <v>11.16</v>
      </c>
      <c r="H22" s="53">
        <f t="shared" si="3"/>
        <v>14.66</v>
      </c>
      <c r="I22" s="53">
        <f t="shared" si="4"/>
        <v>324.27</v>
      </c>
      <c r="J22" s="62">
        <f t="shared" si="0"/>
        <v>2.2513998139267732E-4</v>
      </c>
    </row>
    <row r="23" spans="1:10" ht="24" customHeight="1">
      <c r="A23" s="61" t="s">
        <v>101</v>
      </c>
      <c r="B23" s="51" t="s">
        <v>102</v>
      </c>
      <c r="C23" s="50" t="s">
        <v>59</v>
      </c>
      <c r="D23" s="50" t="s">
        <v>103</v>
      </c>
      <c r="E23" s="52" t="s">
        <v>69</v>
      </c>
      <c r="F23" s="51">
        <v>140.6</v>
      </c>
      <c r="G23" s="53">
        <v>5.6</v>
      </c>
      <c r="H23" s="53">
        <f t="shared" si="3"/>
        <v>7.35</v>
      </c>
      <c r="I23" s="53">
        <f t="shared" si="4"/>
        <v>1033.4100000000001</v>
      </c>
      <c r="J23" s="62">
        <f t="shared" si="0"/>
        <v>7.1749439717213031E-4</v>
      </c>
    </row>
    <row r="24" spans="1:10" ht="24" customHeight="1">
      <c r="A24" s="61" t="s">
        <v>104</v>
      </c>
      <c r="B24" s="51" t="s">
        <v>105</v>
      </c>
      <c r="C24" s="50" t="s">
        <v>59</v>
      </c>
      <c r="D24" s="50" t="s">
        <v>106</v>
      </c>
      <c r="E24" s="52" t="s">
        <v>107</v>
      </c>
      <c r="F24" s="51">
        <v>71.12</v>
      </c>
      <c r="G24" s="53">
        <v>83.89</v>
      </c>
      <c r="H24" s="53">
        <f t="shared" si="3"/>
        <v>110.24</v>
      </c>
      <c r="I24" s="53">
        <f t="shared" si="4"/>
        <v>7840.26</v>
      </c>
      <c r="J24" s="62">
        <f t="shared" si="0"/>
        <v>5.4434760863285294E-3</v>
      </c>
    </row>
    <row r="25" spans="1:10" ht="24" customHeight="1">
      <c r="A25" s="61" t="s">
        <v>108</v>
      </c>
      <c r="B25" s="51" t="s">
        <v>109</v>
      </c>
      <c r="C25" s="50" t="s">
        <v>59</v>
      </c>
      <c r="D25" s="50" t="s">
        <v>110</v>
      </c>
      <c r="E25" s="52" t="s">
        <v>69</v>
      </c>
      <c r="F25" s="51">
        <v>142.12</v>
      </c>
      <c r="G25" s="53">
        <v>13.97</v>
      </c>
      <c r="H25" s="53">
        <f t="shared" si="3"/>
        <v>18.350000000000001</v>
      </c>
      <c r="I25" s="53">
        <f t="shared" si="4"/>
        <v>2607.9</v>
      </c>
      <c r="J25" s="62">
        <f t="shared" si="0"/>
        <v>1.8106595043450311E-3</v>
      </c>
    </row>
    <row r="26" spans="1:10" ht="25.9" customHeight="1">
      <c r="A26" s="61" t="s">
        <v>1605</v>
      </c>
      <c r="B26" s="51" t="s">
        <v>1606</v>
      </c>
      <c r="C26" s="50" t="s">
        <v>1444</v>
      </c>
      <c r="D26" s="50" t="s">
        <v>1607</v>
      </c>
      <c r="E26" s="52" t="s">
        <v>1449</v>
      </c>
      <c r="F26" s="51">
        <v>1</v>
      </c>
      <c r="G26" s="53">
        <v>36.520000000000003</v>
      </c>
      <c r="H26" s="53">
        <f t="shared" si="3"/>
        <v>47.99</v>
      </c>
      <c r="I26" s="53">
        <f t="shared" si="4"/>
        <v>47.99</v>
      </c>
      <c r="J26" s="62">
        <f t="shared" si="0"/>
        <v>3.3319356422224028E-5</v>
      </c>
    </row>
    <row r="27" spans="1:10" ht="24" customHeight="1">
      <c r="A27" s="59" t="s">
        <v>8</v>
      </c>
      <c r="B27" s="37"/>
      <c r="C27" s="37"/>
      <c r="D27" s="37" t="s">
        <v>9</v>
      </c>
      <c r="E27" s="37"/>
      <c r="F27" s="49"/>
      <c r="G27" s="37"/>
      <c r="H27" s="37"/>
      <c r="I27" s="38">
        <v>9170.68</v>
      </c>
      <c r="J27" s="60">
        <f t="shared" si="0"/>
        <v>6.3671839040250347E-3</v>
      </c>
    </row>
    <row r="28" spans="1:10" ht="24" customHeight="1">
      <c r="A28" s="61" t="s">
        <v>111</v>
      </c>
      <c r="B28" s="51" t="s">
        <v>112</v>
      </c>
      <c r="C28" s="50" t="s">
        <v>59</v>
      </c>
      <c r="D28" s="50" t="s">
        <v>1608</v>
      </c>
      <c r="E28" s="52" t="s">
        <v>107</v>
      </c>
      <c r="F28" s="51">
        <v>28.89</v>
      </c>
      <c r="G28" s="53">
        <v>99.56</v>
      </c>
      <c r="H28" s="53">
        <f>TRUNC(G28 * (1 + 31.42 / 100), 2)</f>
        <v>130.84</v>
      </c>
      <c r="I28" s="53">
        <f>TRUNC(F28 * H28, 2)</f>
        <v>3779.96</v>
      </c>
      <c r="J28" s="62">
        <f t="shared" si="0"/>
        <v>2.6244183059335262E-3</v>
      </c>
    </row>
    <row r="29" spans="1:10" ht="24" customHeight="1">
      <c r="A29" s="61" t="s">
        <v>113</v>
      </c>
      <c r="B29" s="51" t="s">
        <v>114</v>
      </c>
      <c r="C29" s="50" t="s">
        <v>59</v>
      </c>
      <c r="D29" s="50" t="s">
        <v>115</v>
      </c>
      <c r="E29" s="52" t="s">
        <v>107</v>
      </c>
      <c r="F29" s="51">
        <v>20.22</v>
      </c>
      <c r="G29" s="53">
        <v>20.29</v>
      </c>
      <c r="H29" s="53">
        <f>TRUNC(G29 * (1 + 31.42 / 100), 2)</f>
        <v>26.66</v>
      </c>
      <c r="I29" s="53">
        <f>TRUNC(F29 * H29, 2)</f>
        <v>539.05999999999995</v>
      </c>
      <c r="J29" s="62">
        <f t="shared" si="0"/>
        <v>3.7426822823430052E-4</v>
      </c>
    </row>
    <row r="30" spans="1:10" ht="25.9" customHeight="1">
      <c r="A30" s="61" t="s">
        <v>116</v>
      </c>
      <c r="B30" s="51" t="s">
        <v>117</v>
      </c>
      <c r="C30" s="50" t="s">
        <v>59</v>
      </c>
      <c r="D30" s="50" t="s">
        <v>118</v>
      </c>
      <c r="E30" s="52" t="s">
        <v>107</v>
      </c>
      <c r="F30" s="51">
        <v>18.34</v>
      </c>
      <c r="G30" s="53">
        <v>201.3</v>
      </c>
      <c r="H30" s="53">
        <f>TRUNC(G30 * (1 + 31.42 / 100), 2)</f>
        <v>264.54000000000002</v>
      </c>
      <c r="I30" s="53">
        <f>TRUNC(F30 * H30, 2)</f>
        <v>4851.66</v>
      </c>
      <c r="J30" s="62">
        <f t="shared" si="0"/>
        <v>3.368497369857208E-3</v>
      </c>
    </row>
    <row r="31" spans="1:10" ht="24" customHeight="1">
      <c r="A31" s="59" t="s">
        <v>10</v>
      </c>
      <c r="B31" s="37"/>
      <c r="C31" s="37"/>
      <c r="D31" s="37" t="s">
        <v>11</v>
      </c>
      <c r="E31" s="37"/>
      <c r="F31" s="49"/>
      <c r="G31" s="37"/>
      <c r="H31" s="37"/>
      <c r="I31" s="38">
        <v>92844.479999999996</v>
      </c>
      <c r="J31" s="60">
        <f t="shared" si="0"/>
        <v>6.4461727879892683E-2</v>
      </c>
    </row>
    <row r="32" spans="1:10" ht="24" customHeight="1">
      <c r="A32" s="59" t="s">
        <v>119</v>
      </c>
      <c r="B32" s="37"/>
      <c r="C32" s="37"/>
      <c r="D32" s="37" t="s">
        <v>1609</v>
      </c>
      <c r="E32" s="37"/>
      <c r="F32" s="49"/>
      <c r="G32" s="37"/>
      <c r="H32" s="37"/>
      <c r="I32" s="38">
        <v>32179.23</v>
      </c>
      <c r="J32" s="60">
        <f t="shared" si="0"/>
        <v>2.2341971947545822E-2</v>
      </c>
    </row>
    <row r="33" spans="1:10" ht="24" customHeight="1">
      <c r="A33" s="61" t="s">
        <v>120</v>
      </c>
      <c r="B33" s="51" t="s">
        <v>121</v>
      </c>
      <c r="C33" s="50" t="s">
        <v>59</v>
      </c>
      <c r="D33" s="50" t="s">
        <v>122</v>
      </c>
      <c r="E33" s="52" t="s">
        <v>107</v>
      </c>
      <c r="F33" s="51">
        <v>1.42</v>
      </c>
      <c r="G33" s="53">
        <v>985.74</v>
      </c>
      <c r="H33" s="53">
        <f>TRUNC(G33 * (1 + 31.42 / 100), 2)</f>
        <v>1295.45</v>
      </c>
      <c r="I33" s="53">
        <f>TRUNC(F33 * H33, 2)</f>
        <v>1839.53</v>
      </c>
      <c r="J33" s="62">
        <f t="shared" si="0"/>
        <v>1.2771818237002242E-3</v>
      </c>
    </row>
    <row r="34" spans="1:10" ht="25.9" customHeight="1">
      <c r="A34" s="61" t="s">
        <v>123</v>
      </c>
      <c r="B34" s="51" t="s">
        <v>124</v>
      </c>
      <c r="C34" s="50" t="s">
        <v>59</v>
      </c>
      <c r="D34" s="50" t="s">
        <v>125</v>
      </c>
      <c r="E34" s="52" t="s">
        <v>107</v>
      </c>
      <c r="F34" s="51">
        <v>6.04</v>
      </c>
      <c r="G34" s="53">
        <v>3822.2</v>
      </c>
      <c r="H34" s="53">
        <f>TRUNC(G34 * (1 + 31.42 / 100), 2)</f>
        <v>5023.13</v>
      </c>
      <c r="I34" s="53">
        <f>TRUNC(F34 * H34, 2)</f>
        <v>30339.7</v>
      </c>
      <c r="J34" s="62">
        <f t="shared" si="0"/>
        <v>2.1064790123845597E-2</v>
      </c>
    </row>
    <row r="35" spans="1:10" ht="24" customHeight="1">
      <c r="A35" s="59" t="s">
        <v>126</v>
      </c>
      <c r="B35" s="37"/>
      <c r="C35" s="37"/>
      <c r="D35" s="37" t="s">
        <v>127</v>
      </c>
      <c r="E35" s="37"/>
      <c r="F35" s="49"/>
      <c r="G35" s="37"/>
      <c r="H35" s="37"/>
      <c r="I35" s="38">
        <v>60665.25</v>
      </c>
      <c r="J35" s="60">
        <f t="shared" si="0"/>
        <v>4.2119755932346861E-2</v>
      </c>
    </row>
    <row r="36" spans="1:10" ht="24" customHeight="1">
      <c r="A36" s="61" t="s">
        <v>128</v>
      </c>
      <c r="B36" s="51" t="s">
        <v>129</v>
      </c>
      <c r="C36" s="50" t="s">
        <v>59</v>
      </c>
      <c r="D36" s="50" t="s">
        <v>2283</v>
      </c>
      <c r="E36" s="52" t="s">
        <v>107</v>
      </c>
      <c r="F36" s="51">
        <v>12.33</v>
      </c>
      <c r="G36" s="53">
        <v>3695.04</v>
      </c>
      <c r="H36" s="53">
        <f>TRUNC(G36 * (1 + 31.42 / 100), 2)</f>
        <v>4856.0200000000004</v>
      </c>
      <c r="I36" s="53">
        <f>TRUNC(F36 * H36, 2)</f>
        <v>59874.720000000001</v>
      </c>
      <c r="J36" s="62">
        <f t="shared" si="0"/>
        <v>4.1570892610145141E-2</v>
      </c>
    </row>
    <row r="37" spans="1:10" ht="25.9" customHeight="1">
      <c r="A37" s="63" t="s">
        <v>1610</v>
      </c>
      <c r="B37" s="55" t="s">
        <v>1611</v>
      </c>
      <c r="C37" s="54" t="s">
        <v>144</v>
      </c>
      <c r="D37" s="54" t="s">
        <v>1612</v>
      </c>
      <c r="E37" s="56" t="s">
        <v>455</v>
      </c>
      <c r="F37" s="55">
        <v>3.42</v>
      </c>
      <c r="G37" s="57">
        <v>175.89</v>
      </c>
      <c r="H37" s="57">
        <f>TRUNC(G37 * (1 + 31.42 / 100), 2)</f>
        <v>231.15</v>
      </c>
      <c r="I37" s="57">
        <f>TRUNC(F37 * H37, 2)</f>
        <v>790.53</v>
      </c>
      <c r="J37" s="64">
        <f t="shared" si="0"/>
        <v>5.4886332220172452E-4</v>
      </c>
    </row>
    <row r="38" spans="1:10" ht="24" customHeight="1">
      <c r="A38" s="59" t="s">
        <v>12</v>
      </c>
      <c r="B38" s="37"/>
      <c r="C38" s="37"/>
      <c r="D38" s="37" t="s">
        <v>13</v>
      </c>
      <c r="E38" s="37"/>
      <c r="F38" s="49"/>
      <c r="G38" s="37"/>
      <c r="H38" s="37"/>
      <c r="I38" s="38">
        <v>112719.02</v>
      </c>
      <c r="J38" s="60">
        <f t="shared" si="0"/>
        <v>7.8260579348693446E-2</v>
      </c>
    </row>
    <row r="39" spans="1:10" ht="24" customHeight="1">
      <c r="A39" s="59" t="s">
        <v>130</v>
      </c>
      <c r="B39" s="37"/>
      <c r="C39" s="37"/>
      <c r="D39" s="37" t="s">
        <v>131</v>
      </c>
      <c r="E39" s="37"/>
      <c r="F39" s="49"/>
      <c r="G39" s="37"/>
      <c r="H39" s="37"/>
      <c r="I39" s="38">
        <v>106540.58</v>
      </c>
      <c r="J39" s="60">
        <f t="shared" si="0"/>
        <v>7.3970901405510991E-2</v>
      </c>
    </row>
    <row r="40" spans="1:10" ht="25.9" customHeight="1">
      <c r="A40" s="61" t="s">
        <v>132</v>
      </c>
      <c r="B40" s="51" t="s">
        <v>124</v>
      </c>
      <c r="C40" s="50" t="s">
        <v>59</v>
      </c>
      <c r="D40" s="50" t="s">
        <v>133</v>
      </c>
      <c r="E40" s="52" t="s">
        <v>107</v>
      </c>
      <c r="F40" s="51">
        <v>9.26</v>
      </c>
      <c r="G40" s="53">
        <v>3822.2</v>
      </c>
      <c r="H40" s="53">
        <f>TRUNC(G40 * (1 + 31.42 / 100), 2)</f>
        <v>5023.13</v>
      </c>
      <c r="I40" s="53">
        <f>TRUNC(F40 * H40, 2)</f>
        <v>46514.18</v>
      </c>
      <c r="J40" s="62">
        <f t="shared" si="0"/>
        <v>3.2294697689257849E-2</v>
      </c>
    </row>
    <row r="41" spans="1:10" ht="25.9" customHeight="1">
      <c r="A41" s="61" t="s">
        <v>134</v>
      </c>
      <c r="B41" s="51" t="s">
        <v>124</v>
      </c>
      <c r="C41" s="50" t="s">
        <v>59</v>
      </c>
      <c r="D41" s="50" t="s">
        <v>135</v>
      </c>
      <c r="E41" s="52" t="s">
        <v>107</v>
      </c>
      <c r="F41" s="51">
        <v>11.95</v>
      </c>
      <c r="G41" s="53">
        <v>3822.2</v>
      </c>
      <c r="H41" s="53">
        <f>TRUNC(G41 * (1 + 31.42 / 100), 2)</f>
        <v>5023.13</v>
      </c>
      <c r="I41" s="53">
        <f>TRUNC(F41 * H41, 2)</f>
        <v>60026.400000000001</v>
      </c>
      <c r="J41" s="62">
        <f t="shared" si="0"/>
        <v>4.1676203716253142E-2</v>
      </c>
    </row>
    <row r="42" spans="1:10" ht="24" customHeight="1">
      <c r="A42" s="59" t="s">
        <v>136</v>
      </c>
      <c r="B42" s="37"/>
      <c r="C42" s="37"/>
      <c r="D42" s="37" t="s">
        <v>137</v>
      </c>
      <c r="E42" s="37"/>
      <c r="F42" s="49"/>
      <c r="G42" s="37"/>
      <c r="H42" s="37"/>
      <c r="I42" s="38">
        <v>6178.44</v>
      </c>
      <c r="J42" s="60">
        <f t="shared" si="0"/>
        <v>4.2896779431824501E-3</v>
      </c>
    </row>
    <row r="43" spans="1:10" ht="25.9" customHeight="1">
      <c r="A43" s="61" t="s">
        <v>138</v>
      </c>
      <c r="B43" s="51" t="s">
        <v>124</v>
      </c>
      <c r="C43" s="50" t="s">
        <v>59</v>
      </c>
      <c r="D43" s="50" t="s">
        <v>1613</v>
      </c>
      <c r="E43" s="52" t="s">
        <v>107</v>
      </c>
      <c r="F43" s="51">
        <v>1.23</v>
      </c>
      <c r="G43" s="53">
        <v>3822.2</v>
      </c>
      <c r="H43" s="53">
        <f>TRUNC(G43 * (1 + 31.42 / 100), 2)</f>
        <v>5023.13</v>
      </c>
      <c r="I43" s="53">
        <f>TRUNC(F43 * H43, 2)</f>
        <v>6178.44</v>
      </c>
      <c r="J43" s="62">
        <f t="shared" si="0"/>
        <v>4.2896779431824501E-3</v>
      </c>
    </row>
    <row r="44" spans="1:10" ht="24" customHeight="1">
      <c r="A44" s="59" t="s">
        <v>14</v>
      </c>
      <c r="B44" s="37"/>
      <c r="C44" s="37"/>
      <c r="D44" s="37" t="s">
        <v>15</v>
      </c>
      <c r="E44" s="37"/>
      <c r="F44" s="49"/>
      <c r="G44" s="37"/>
      <c r="H44" s="37"/>
      <c r="I44" s="38">
        <v>39272.06</v>
      </c>
      <c r="J44" s="60">
        <f t="shared" si="0"/>
        <v>2.7266508951343346E-2</v>
      </c>
    </row>
    <row r="45" spans="1:10" ht="24" customHeight="1">
      <c r="A45" s="61" t="s">
        <v>139</v>
      </c>
      <c r="B45" s="51" t="s">
        <v>140</v>
      </c>
      <c r="C45" s="50" t="s">
        <v>59</v>
      </c>
      <c r="D45" s="50" t="s">
        <v>1614</v>
      </c>
      <c r="E45" s="52" t="s">
        <v>69</v>
      </c>
      <c r="F45" s="51">
        <v>178.04</v>
      </c>
      <c r="G45" s="53">
        <v>167.85</v>
      </c>
      <c r="H45" s="53">
        <f>TRUNC(G45 * (1 + 31.42 / 100), 2)</f>
        <v>220.58</v>
      </c>
      <c r="I45" s="53">
        <f>TRUNC(F45 * H45, 2)</f>
        <v>39272.06</v>
      </c>
      <c r="J45" s="62">
        <f t="shared" si="0"/>
        <v>2.7266508951343346E-2</v>
      </c>
    </row>
    <row r="46" spans="1:10" ht="24" customHeight="1">
      <c r="A46" s="59" t="s">
        <v>16</v>
      </c>
      <c r="B46" s="37"/>
      <c r="C46" s="37"/>
      <c r="D46" s="37" t="s">
        <v>17</v>
      </c>
      <c r="E46" s="37"/>
      <c r="F46" s="49"/>
      <c r="G46" s="37"/>
      <c r="H46" s="37"/>
      <c r="I46" s="38">
        <v>163962.44</v>
      </c>
      <c r="J46" s="60">
        <f t="shared" si="0"/>
        <v>0.11383877845837719</v>
      </c>
    </row>
    <row r="47" spans="1:10" ht="24" customHeight="1">
      <c r="A47" s="61" t="s">
        <v>141</v>
      </c>
      <c r="B47" s="51" t="s">
        <v>1615</v>
      </c>
      <c r="C47" s="50" t="s">
        <v>59</v>
      </c>
      <c r="D47" s="50" t="s">
        <v>1616</v>
      </c>
      <c r="E47" s="52" t="s">
        <v>69</v>
      </c>
      <c r="F47" s="51">
        <v>759.74</v>
      </c>
      <c r="G47" s="53">
        <v>160.74</v>
      </c>
      <c r="H47" s="53">
        <f>TRUNC(G47 * (1 + 31.42 / 100), 2)</f>
        <v>211.24</v>
      </c>
      <c r="I47" s="53">
        <f>TRUNC(F47 * H47, 2)</f>
        <v>160487.47</v>
      </c>
      <c r="J47" s="62">
        <f t="shared" si="0"/>
        <v>0.1114261140702435</v>
      </c>
    </row>
    <row r="48" spans="1:10" ht="25.9" customHeight="1">
      <c r="A48" s="61" t="s">
        <v>142</v>
      </c>
      <c r="B48" s="51" t="s">
        <v>143</v>
      </c>
      <c r="C48" s="50" t="s">
        <v>144</v>
      </c>
      <c r="D48" s="50" t="s">
        <v>145</v>
      </c>
      <c r="E48" s="52" t="s">
        <v>146</v>
      </c>
      <c r="F48" s="51">
        <v>32.799999999999997</v>
      </c>
      <c r="G48" s="53">
        <v>67.48</v>
      </c>
      <c r="H48" s="53">
        <f>TRUNC(G48 * (1 + 31.42 / 100), 2)</f>
        <v>88.68</v>
      </c>
      <c r="I48" s="53">
        <f>TRUNC(F48 * H48, 2)</f>
        <v>2908.7</v>
      </c>
      <c r="J48" s="62">
        <f t="shared" si="0"/>
        <v>2.0195043139262974E-3</v>
      </c>
    </row>
    <row r="49" spans="1:10" ht="25.9" customHeight="1">
      <c r="A49" s="61" t="s">
        <v>147</v>
      </c>
      <c r="B49" s="51" t="s">
        <v>148</v>
      </c>
      <c r="C49" s="50" t="s">
        <v>144</v>
      </c>
      <c r="D49" s="50" t="s">
        <v>1617</v>
      </c>
      <c r="E49" s="52" t="s">
        <v>146</v>
      </c>
      <c r="F49" s="51">
        <v>12.8</v>
      </c>
      <c r="G49" s="53">
        <v>33.67</v>
      </c>
      <c r="H49" s="53">
        <f>TRUNC(G49 * (1 + 31.42 / 100), 2)</f>
        <v>44.24</v>
      </c>
      <c r="I49" s="53">
        <f>TRUNC(F49 * H49, 2)</f>
        <v>566.27</v>
      </c>
      <c r="J49" s="62">
        <f t="shared" si="0"/>
        <v>3.9316007420739314E-4</v>
      </c>
    </row>
    <row r="50" spans="1:10" ht="24" customHeight="1">
      <c r="A50" s="59" t="s">
        <v>18</v>
      </c>
      <c r="B50" s="37"/>
      <c r="C50" s="37"/>
      <c r="D50" s="37" t="s">
        <v>19</v>
      </c>
      <c r="E50" s="37"/>
      <c r="F50" s="49"/>
      <c r="G50" s="37"/>
      <c r="H50" s="37"/>
      <c r="I50" s="38">
        <v>142571.82</v>
      </c>
      <c r="J50" s="60">
        <f t="shared" si="0"/>
        <v>9.8987315822987448E-2</v>
      </c>
    </row>
    <row r="51" spans="1:10" ht="24" customHeight="1">
      <c r="A51" s="61" t="s">
        <v>149</v>
      </c>
      <c r="B51" s="51" t="s">
        <v>150</v>
      </c>
      <c r="C51" s="50" t="s">
        <v>59</v>
      </c>
      <c r="D51" s="50" t="s">
        <v>1618</v>
      </c>
      <c r="E51" s="52" t="s">
        <v>69</v>
      </c>
      <c r="F51" s="51">
        <v>1520.08</v>
      </c>
      <c r="G51" s="53">
        <v>16.91</v>
      </c>
      <c r="H51" s="53">
        <f>TRUNC(G51 * (1 + 31.42 / 100), 2)</f>
        <v>22.22</v>
      </c>
      <c r="I51" s="53">
        <f>TRUNC(F51 * H51, 2)</f>
        <v>33776.17</v>
      </c>
      <c r="J51" s="62">
        <f t="shared" si="0"/>
        <v>2.3450724042667855E-2</v>
      </c>
    </row>
    <row r="52" spans="1:10" ht="24" customHeight="1">
      <c r="A52" s="61" t="s">
        <v>151</v>
      </c>
      <c r="B52" s="51" t="s">
        <v>152</v>
      </c>
      <c r="C52" s="50" t="s">
        <v>59</v>
      </c>
      <c r="D52" s="50" t="s">
        <v>1619</v>
      </c>
      <c r="E52" s="52" t="s">
        <v>69</v>
      </c>
      <c r="F52" s="51">
        <v>1436.69</v>
      </c>
      <c r="G52" s="53">
        <v>50.8</v>
      </c>
      <c r="H52" s="53">
        <f>TRUNC(G52 * (1 + 31.42 / 100), 2)</f>
        <v>66.760000000000005</v>
      </c>
      <c r="I52" s="53">
        <f>TRUNC(F52 * H52, 2)</f>
        <v>95913.42</v>
      </c>
      <c r="J52" s="62">
        <f t="shared" si="0"/>
        <v>6.6592486489986877E-2</v>
      </c>
    </row>
    <row r="53" spans="1:10" ht="24" customHeight="1">
      <c r="A53" s="61" t="s">
        <v>153</v>
      </c>
      <c r="B53" s="51" t="s">
        <v>154</v>
      </c>
      <c r="C53" s="50" t="s">
        <v>59</v>
      </c>
      <c r="D53" s="50" t="s">
        <v>155</v>
      </c>
      <c r="E53" s="52" t="s">
        <v>69</v>
      </c>
      <c r="F53" s="51">
        <v>88.15</v>
      </c>
      <c r="G53" s="53">
        <v>43.24</v>
      </c>
      <c r="H53" s="53">
        <f>TRUNC(G53 * (1 + 31.42 / 100), 2)</f>
        <v>56.82</v>
      </c>
      <c r="I53" s="53">
        <f>TRUNC(F53 * H53, 2)</f>
        <v>5008.68</v>
      </c>
      <c r="J53" s="62">
        <f t="shared" si="0"/>
        <v>3.4775160267735993E-3</v>
      </c>
    </row>
    <row r="54" spans="1:10" ht="25.9" customHeight="1">
      <c r="A54" s="61" t="s">
        <v>156</v>
      </c>
      <c r="B54" s="51" t="s">
        <v>157</v>
      </c>
      <c r="C54" s="50" t="s">
        <v>59</v>
      </c>
      <c r="D54" s="50" t="s">
        <v>1620</v>
      </c>
      <c r="E54" s="52" t="s">
        <v>69</v>
      </c>
      <c r="F54" s="51">
        <v>88.15</v>
      </c>
      <c r="G54" s="53">
        <v>67.97</v>
      </c>
      <c r="H54" s="53">
        <f>TRUNC(G54 * (1 + 31.42 / 100), 2)</f>
        <v>89.32</v>
      </c>
      <c r="I54" s="53">
        <f>TRUNC(F54 * H54, 2)</f>
        <v>7873.55</v>
      </c>
      <c r="J54" s="62">
        <f t="shared" si="0"/>
        <v>5.4665892635591164E-3</v>
      </c>
    </row>
    <row r="55" spans="1:10" ht="24" customHeight="1">
      <c r="A55" s="59" t="s">
        <v>20</v>
      </c>
      <c r="B55" s="37"/>
      <c r="C55" s="37"/>
      <c r="D55" s="37" t="s">
        <v>21</v>
      </c>
      <c r="E55" s="37"/>
      <c r="F55" s="49"/>
      <c r="G55" s="37"/>
      <c r="H55" s="37"/>
      <c r="I55" s="38">
        <v>85342.2</v>
      </c>
      <c r="J55" s="60">
        <f t="shared" si="0"/>
        <v>5.9252910599223316E-2</v>
      </c>
    </row>
    <row r="56" spans="1:10" ht="24" customHeight="1">
      <c r="A56" s="61" t="s">
        <v>159</v>
      </c>
      <c r="B56" s="51" t="s">
        <v>160</v>
      </c>
      <c r="C56" s="50" t="s">
        <v>59</v>
      </c>
      <c r="D56" s="50" t="s">
        <v>161</v>
      </c>
      <c r="E56" s="52" t="s">
        <v>69</v>
      </c>
      <c r="F56" s="51">
        <v>177.3</v>
      </c>
      <c r="G56" s="53">
        <v>87.91</v>
      </c>
      <c r="H56" s="53">
        <f>TRUNC(G56 * (1 + 31.42 / 100), 2)</f>
        <v>115.53</v>
      </c>
      <c r="I56" s="53">
        <f>TRUNC(F56 * H56, 2)</f>
        <v>20483.46</v>
      </c>
      <c r="J56" s="62">
        <f t="shared" si="0"/>
        <v>1.4221623348621981E-2</v>
      </c>
    </row>
    <row r="57" spans="1:10" ht="24" customHeight="1">
      <c r="A57" s="61" t="s">
        <v>162</v>
      </c>
      <c r="B57" s="51" t="s">
        <v>163</v>
      </c>
      <c r="C57" s="50" t="s">
        <v>59</v>
      </c>
      <c r="D57" s="50" t="s">
        <v>164</v>
      </c>
      <c r="E57" s="52" t="s">
        <v>69</v>
      </c>
      <c r="F57" s="51">
        <v>177.3</v>
      </c>
      <c r="G57" s="53">
        <v>44.05</v>
      </c>
      <c r="H57" s="53">
        <f>TRUNC(G57 * (1 + 31.42 / 100), 2)</f>
        <v>57.89</v>
      </c>
      <c r="I57" s="53">
        <f>TRUNC(F57 * H57, 2)</f>
        <v>10263.89</v>
      </c>
      <c r="J57" s="62">
        <f t="shared" si="0"/>
        <v>7.1261973158679081E-3</v>
      </c>
    </row>
    <row r="58" spans="1:10" ht="25.9" customHeight="1">
      <c r="A58" s="61" t="s">
        <v>165</v>
      </c>
      <c r="B58" s="51" t="s">
        <v>166</v>
      </c>
      <c r="C58" s="50" t="s">
        <v>59</v>
      </c>
      <c r="D58" s="50" t="s">
        <v>167</v>
      </c>
      <c r="E58" s="52" t="s">
        <v>69</v>
      </c>
      <c r="F58" s="51">
        <v>192.34</v>
      </c>
      <c r="G58" s="53">
        <v>145.26</v>
      </c>
      <c r="H58" s="53">
        <f>TRUNC(G58 * (1 + 31.42 / 100), 2)</f>
        <v>190.9</v>
      </c>
      <c r="I58" s="53">
        <f>TRUNC(F58 * H58, 2)</f>
        <v>36717.699999999997</v>
      </c>
      <c r="J58" s="62">
        <f t="shared" si="0"/>
        <v>2.5493022156788808E-2</v>
      </c>
    </row>
    <row r="59" spans="1:10" ht="25.9" customHeight="1">
      <c r="A59" s="61" t="s">
        <v>168</v>
      </c>
      <c r="B59" s="51" t="s">
        <v>169</v>
      </c>
      <c r="C59" s="50" t="s">
        <v>59</v>
      </c>
      <c r="D59" s="50" t="s">
        <v>1621</v>
      </c>
      <c r="E59" s="52" t="s">
        <v>69</v>
      </c>
      <c r="F59" s="51">
        <v>164.92</v>
      </c>
      <c r="G59" s="53">
        <v>76.73</v>
      </c>
      <c r="H59" s="53">
        <f>TRUNC(G59 * (1 + 31.42 / 100), 2)</f>
        <v>100.83</v>
      </c>
      <c r="I59" s="53">
        <f>TRUNC(F59 * H59, 2)</f>
        <v>16628.88</v>
      </c>
      <c r="J59" s="62">
        <f t="shared" si="0"/>
        <v>1.1545396533077571E-2</v>
      </c>
    </row>
    <row r="60" spans="1:10" ht="25.9" customHeight="1">
      <c r="A60" s="61" t="s">
        <v>170</v>
      </c>
      <c r="B60" s="51" t="s">
        <v>169</v>
      </c>
      <c r="C60" s="50" t="s">
        <v>59</v>
      </c>
      <c r="D60" s="50" t="s">
        <v>171</v>
      </c>
      <c r="E60" s="52" t="s">
        <v>69</v>
      </c>
      <c r="F60" s="51">
        <v>12.38</v>
      </c>
      <c r="G60" s="53">
        <v>76.73</v>
      </c>
      <c r="H60" s="53">
        <f>TRUNC(G60 * (1 + 31.42 / 100), 2)</f>
        <v>100.83</v>
      </c>
      <c r="I60" s="53">
        <f>TRUNC(F60 * H60, 2)</f>
        <v>1248.27</v>
      </c>
      <c r="J60" s="62">
        <f t="shared" si="0"/>
        <v>8.6667124486704695E-4</v>
      </c>
    </row>
    <row r="61" spans="1:10" ht="24" customHeight="1">
      <c r="A61" s="59" t="s">
        <v>22</v>
      </c>
      <c r="B61" s="37"/>
      <c r="C61" s="37"/>
      <c r="D61" s="37" t="s">
        <v>23</v>
      </c>
      <c r="E61" s="37"/>
      <c r="F61" s="49"/>
      <c r="G61" s="37"/>
      <c r="H61" s="37"/>
      <c r="I61" s="38">
        <v>53403.37</v>
      </c>
      <c r="J61" s="60">
        <f t="shared" si="0"/>
        <v>3.7077847867845508E-2</v>
      </c>
    </row>
    <row r="62" spans="1:10" ht="24" customHeight="1">
      <c r="A62" s="59" t="s">
        <v>172</v>
      </c>
      <c r="B62" s="37"/>
      <c r="C62" s="37"/>
      <c r="D62" s="37" t="s">
        <v>1622</v>
      </c>
      <c r="E62" s="37"/>
      <c r="F62" s="49"/>
      <c r="G62" s="37"/>
      <c r="H62" s="37"/>
      <c r="I62" s="38">
        <v>47062.44</v>
      </c>
      <c r="J62" s="60">
        <f t="shared" si="0"/>
        <v>3.2675353458210731E-2</v>
      </c>
    </row>
    <row r="63" spans="1:10" ht="24" customHeight="1">
      <c r="A63" s="59" t="s">
        <v>173</v>
      </c>
      <c r="B63" s="37"/>
      <c r="C63" s="37"/>
      <c r="D63" s="37" t="s">
        <v>1623</v>
      </c>
      <c r="E63" s="37"/>
      <c r="F63" s="49"/>
      <c r="G63" s="37"/>
      <c r="H63" s="37"/>
      <c r="I63" s="38">
        <v>6347.49</v>
      </c>
      <c r="J63" s="60">
        <f t="shared" si="0"/>
        <v>4.4070490038862842E-3</v>
      </c>
    </row>
    <row r="64" spans="1:10" ht="24" customHeight="1">
      <c r="A64" s="61" t="s">
        <v>1624</v>
      </c>
      <c r="B64" s="51" t="s">
        <v>174</v>
      </c>
      <c r="C64" s="50" t="s">
        <v>59</v>
      </c>
      <c r="D64" s="50" t="s">
        <v>175</v>
      </c>
      <c r="E64" s="52" t="s">
        <v>88</v>
      </c>
      <c r="F64" s="51">
        <v>1</v>
      </c>
      <c r="G64" s="53">
        <v>1290.42</v>
      </c>
      <c r="H64" s="53">
        <f t="shared" ref="H64:H69" si="5">TRUNC(G64 * (1 + 31.42 / 100), 2)</f>
        <v>1695.86</v>
      </c>
      <c r="I64" s="53">
        <f t="shared" ref="I64:I69" si="6">TRUNC(F64 * H64, 2)</f>
        <v>1695.86</v>
      </c>
      <c r="J64" s="62">
        <f t="shared" si="0"/>
        <v>1.17743204380481E-3</v>
      </c>
    </row>
    <row r="65" spans="1:10" ht="52.15" customHeight="1">
      <c r="A65" s="61" t="s">
        <v>1625</v>
      </c>
      <c r="B65" s="51" t="s">
        <v>1626</v>
      </c>
      <c r="C65" s="50" t="s">
        <v>1444</v>
      </c>
      <c r="D65" s="50" t="s">
        <v>1627</v>
      </c>
      <c r="E65" s="52" t="s">
        <v>1449</v>
      </c>
      <c r="F65" s="51">
        <v>1</v>
      </c>
      <c r="G65" s="53">
        <v>1654.55</v>
      </c>
      <c r="H65" s="53">
        <f t="shared" si="5"/>
        <v>2174.4</v>
      </c>
      <c r="I65" s="53">
        <f t="shared" si="6"/>
        <v>2174.4</v>
      </c>
      <c r="J65" s="62">
        <f t="shared" si="0"/>
        <v>1.5096813628773479E-3</v>
      </c>
    </row>
    <row r="66" spans="1:10" ht="25.9" customHeight="1">
      <c r="A66" s="61" t="s">
        <v>1628</v>
      </c>
      <c r="B66" s="51" t="s">
        <v>177</v>
      </c>
      <c r="C66" s="50" t="s">
        <v>59</v>
      </c>
      <c r="D66" s="50" t="s">
        <v>1629</v>
      </c>
      <c r="E66" s="52" t="s">
        <v>88</v>
      </c>
      <c r="F66" s="51">
        <v>1</v>
      </c>
      <c r="G66" s="53">
        <v>1086.94</v>
      </c>
      <c r="H66" s="53">
        <f t="shared" si="5"/>
        <v>1428.45</v>
      </c>
      <c r="I66" s="53">
        <f t="shared" si="6"/>
        <v>1428.45</v>
      </c>
      <c r="J66" s="62">
        <f t="shared" si="0"/>
        <v>9.9176984124454905E-4</v>
      </c>
    </row>
    <row r="67" spans="1:10" ht="24" customHeight="1">
      <c r="A67" s="61" t="s">
        <v>1630</v>
      </c>
      <c r="B67" s="51" t="s">
        <v>179</v>
      </c>
      <c r="C67" s="50" t="s">
        <v>59</v>
      </c>
      <c r="D67" s="50" t="s">
        <v>180</v>
      </c>
      <c r="E67" s="52" t="s">
        <v>88</v>
      </c>
      <c r="F67" s="51">
        <v>14</v>
      </c>
      <c r="G67" s="53">
        <v>25.64</v>
      </c>
      <c r="H67" s="53">
        <f t="shared" si="5"/>
        <v>33.69</v>
      </c>
      <c r="I67" s="53">
        <f t="shared" si="6"/>
        <v>471.66</v>
      </c>
      <c r="J67" s="62">
        <f t="shared" si="0"/>
        <v>3.274725494916896E-4</v>
      </c>
    </row>
    <row r="68" spans="1:10" ht="24" customHeight="1">
      <c r="A68" s="61" t="s">
        <v>1631</v>
      </c>
      <c r="B68" s="51" t="s">
        <v>182</v>
      </c>
      <c r="C68" s="50" t="s">
        <v>59</v>
      </c>
      <c r="D68" s="50" t="s">
        <v>183</v>
      </c>
      <c r="E68" s="52" t="s">
        <v>88</v>
      </c>
      <c r="F68" s="51">
        <v>4</v>
      </c>
      <c r="G68" s="53">
        <v>67.5</v>
      </c>
      <c r="H68" s="53">
        <f t="shared" si="5"/>
        <v>88.7</v>
      </c>
      <c r="I68" s="53">
        <f t="shared" si="6"/>
        <v>354.8</v>
      </c>
      <c r="J68" s="62">
        <f t="shared" si="0"/>
        <v>2.4633689640769085E-4</v>
      </c>
    </row>
    <row r="69" spans="1:10" ht="25.9" customHeight="1">
      <c r="A69" s="61" t="s">
        <v>1632</v>
      </c>
      <c r="B69" s="51" t="s">
        <v>184</v>
      </c>
      <c r="C69" s="50" t="s">
        <v>144</v>
      </c>
      <c r="D69" s="50" t="s">
        <v>185</v>
      </c>
      <c r="E69" s="52" t="s">
        <v>88</v>
      </c>
      <c r="F69" s="51">
        <v>2</v>
      </c>
      <c r="G69" s="53">
        <v>84.59</v>
      </c>
      <c r="H69" s="53">
        <f t="shared" si="5"/>
        <v>111.16</v>
      </c>
      <c r="I69" s="53">
        <f t="shared" si="6"/>
        <v>222.32</v>
      </c>
      <c r="J69" s="62">
        <f t="shared" si="0"/>
        <v>1.5435631006019681E-4</v>
      </c>
    </row>
    <row r="70" spans="1:10" ht="24" customHeight="1">
      <c r="A70" s="59" t="s">
        <v>176</v>
      </c>
      <c r="B70" s="37"/>
      <c r="C70" s="37"/>
      <c r="D70" s="37" t="s">
        <v>187</v>
      </c>
      <c r="E70" s="37"/>
      <c r="F70" s="49"/>
      <c r="G70" s="37"/>
      <c r="H70" s="37"/>
      <c r="I70" s="38">
        <v>10206.59</v>
      </c>
      <c r="J70" s="60">
        <f t="shared" si="0"/>
        <v>7.0864140459576475E-3</v>
      </c>
    </row>
    <row r="71" spans="1:10" ht="39" customHeight="1">
      <c r="A71" s="61" t="s">
        <v>1633</v>
      </c>
      <c r="B71" s="51" t="s">
        <v>189</v>
      </c>
      <c r="C71" s="50" t="s">
        <v>144</v>
      </c>
      <c r="D71" s="50" t="s">
        <v>2284</v>
      </c>
      <c r="E71" s="52" t="s">
        <v>146</v>
      </c>
      <c r="F71" s="51">
        <v>290.3</v>
      </c>
      <c r="G71" s="53">
        <v>22.88</v>
      </c>
      <c r="H71" s="53">
        <f>TRUNC(G71 * (1 + 31.42 / 100), 2)</f>
        <v>30.06</v>
      </c>
      <c r="I71" s="53">
        <f>TRUNC(F71 * H71, 2)</f>
        <v>8726.41</v>
      </c>
      <c r="J71" s="62">
        <f t="shared" si="0"/>
        <v>6.0587281741291922E-3</v>
      </c>
    </row>
    <row r="72" spans="1:10" ht="39" customHeight="1">
      <c r="A72" s="61" t="s">
        <v>1634</v>
      </c>
      <c r="B72" s="51" t="s">
        <v>191</v>
      </c>
      <c r="C72" s="50" t="s">
        <v>144</v>
      </c>
      <c r="D72" s="50" t="s">
        <v>192</v>
      </c>
      <c r="E72" s="52" t="s">
        <v>88</v>
      </c>
      <c r="F72" s="51">
        <v>13</v>
      </c>
      <c r="G72" s="53">
        <v>12.48</v>
      </c>
      <c r="H72" s="53">
        <f>TRUNC(G72 * (1 + 31.42 / 100), 2)</f>
        <v>16.399999999999999</v>
      </c>
      <c r="I72" s="53">
        <f>TRUNC(F72 * H72, 2)</f>
        <v>213.2</v>
      </c>
      <c r="J72" s="62">
        <f t="shared" ref="J72:J135" si="7">I72 / 1440303.93</f>
        <v>1.4802431317395627E-4</v>
      </c>
    </row>
    <row r="73" spans="1:10" ht="39" customHeight="1">
      <c r="A73" s="61" t="s">
        <v>1635</v>
      </c>
      <c r="B73" s="51" t="s">
        <v>193</v>
      </c>
      <c r="C73" s="50" t="s">
        <v>144</v>
      </c>
      <c r="D73" s="50" t="s">
        <v>194</v>
      </c>
      <c r="E73" s="52" t="s">
        <v>88</v>
      </c>
      <c r="F73" s="51">
        <v>25</v>
      </c>
      <c r="G73" s="53">
        <v>19.239999999999998</v>
      </c>
      <c r="H73" s="53">
        <f>TRUNC(G73 * (1 + 31.42 / 100), 2)</f>
        <v>25.28</v>
      </c>
      <c r="I73" s="53">
        <f>TRUNC(F73 * H73, 2)</f>
        <v>632</v>
      </c>
      <c r="J73" s="62">
        <f t="shared" si="7"/>
        <v>4.3879627545000176E-4</v>
      </c>
    </row>
    <row r="74" spans="1:10" ht="39" customHeight="1">
      <c r="A74" s="61" t="s">
        <v>1636</v>
      </c>
      <c r="B74" s="51" t="s">
        <v>195</v>
      </c>
      <c r="C74" s="50" t="s">
        <v>144</v>
      </c>
      <c r="D74" s="50" t="s">
        <v>196</v>
      </c>
      <c r="E74" s="52" t="s">
        <v>88</v>
      </c>
      <c r="F74" s="51">
        <v>5</v>
      </c>
      <c r="G74" s="53">
        <v>33.01</v>
      </c>
      <c r="H74" s="53">
        <f>TRUNC(G74 * (1 + 31.42 / 100), 2)</f>
        <v>43.38</v>
      </c>
      <c r="I74" s="53">
        <f>TRUNC(F74 * H74, 2)</f>
        <v>216.9</v>
      </c>
      <c r="J74" s="62">
        <f t="shared" si="7"/>
        <v>1.5059321541947054E-4</v>
      </c>
    </row>
    <row r="75" spans="1:10" ht="25.9" customHeight="1">
      <c r="A75" s="61" t="s">
        <v>1637</v>
      </c>
      <c r="B75" s="51" t="s">
        <v>1638</v>
      </c>
      <c r="C75" s="50" t="s">
        <v>1444</v>
      </c>
      <c r="D75" s="50" t="s">
        <v>1639</v>
      </c>
      <c r="E75" s="52" t="s">
        <v>1449</v>
      </c>
      <c r="F75" s="51">
        <v>2</v>
      </c>
      <c r="G75" s="53">
        <v>159.07</v>
      </c>
      <c r="H75" s="53">
        <f>TRUNC(G75 * (1 + 31.42 / 100), 2)</f>
        <v>209.04</v>
      </c>
      <c r="I75" s="53">
        <f>TRUNC(F75 * H75, 2)</f>
        <v>418.08</v>
      </c>
      <c r="J75" s="62">
        <f t="shared" si="7"/>
        <v>2.9027206778502645E-4</v>
      </c>
    </row>
    <row r="76" spans="1:10" ht="24" customHeight="1">
      <c r="A76" s="59" t="s">
        <v>178</v>
      </c>
      <c r="B76" s="37"/>
      <c r="C76" s="37"/>
      <c r="D76" s="37" t="s">
        <v>197</v>
      </c>
      <c r="E76" s="37"/>
      <c r="F76" s="49"/>
      <c r="G76" s="37"/>
      <c r="H76" s="37"/>
      <c r="I76" s="38">
        <v>18117.48</v>
      </c>
      <c r="J76" s="60">
        <f t="shared" si="7"/>
        <v>1.2578928393259331E-2</v>
      </c>
    </row>
    <row r="77" spans="1:10" ht="39" customHeight="1">
      <c r="A77" s="61" t="s">
        <v>1640</v>
      </c>
      <c r="B77" s="51" t="s">
        <v>1641</v>
      </c>
      <c r="C77" s="50" t="s">
        <v>144</v>
      </c>
      <c r="D77" s="50" t="s">
        <v>1642</v>
      </c>
      <c r="E77" s="52" t="s">
        <v>146</v>
      </c>
      <c r="F77" s="51">
        <v>743.1</v>
      </c>
      <c r="G77" s="53">
        <v>7.39</v>
      </c>
      <c r="H77" s="53">
        <f>TRUNC(G77 * (1 + 31.42 / 100), 2)</f>
        <v>9.7100000000000009</v>
      </c>
      <c r="I77" s="53">
        <f>TRUNC(F77 * H77, 2)</f>
        <v>7215.5</v>
      </c>
      <c r="J77" s="62">
        <f t="shared" si="7"/>
        <v>5.0097065277048851E-3</v>
      </c>
    </row>
    <row r="78" spans="1:10" ht="39" customHeight="1">
      <c r="A78" s="61" t="s">
        <v>1643</v>
      </c>
      <c r="B78" s="51" t="s">
        <v>1644</v>
      </c>
      <c r="C78" s="50" t="s">
        <v>144</v>
      </c>
      <c r="D78" s="50" t="s">
        <v>1645</v>
      </c>
      <c r="E78" s="52" t="s">
        <v>146</v>
      </c>
      <c r="F78" s="51">
        <v>654.9</v>
      </c>
      <c r="G78" s="53">
        <v>10.34</v>
      </c>
      <c r="H78" s="53">
        <f>TRUNC(G78 * (1 + 31.42 / 100), 2)</f>
        <v>13.58</v>
      </c>
      <c r="I78" s="53">
        <f>TRUNC(F78 * H78, 2)</f>
        <v>8893.5400000000009</v>
      </c>
      <c r="J78" s="62">
        <f t="shared" si="7"/>
        <v>6.174766182856976E-3</v>
      </c>
    </row>
    <row r="79" spans="1:10" ht="39" customHeight="1">
      <c r="A79" s="61" t="s">
        <v>1646</v>
      </c>
      <c r="B79" s="51" t="s">
        <v>198</v>
      </c>
      <c r="C79" s="50" t="s">
        <v>144</v>
      </c>
      <c r="D79" s="50" t="s">
        <v>199</v>
      </c>
      <c r="E79" s="52" t="s">
        <v>146</v>
      </c>
      <c r="F79" s="51">
        <v>54.4</v>
      </c>
      <c r="G79" s="53">
        <v>28.1</v>
      </c>
      <c r="H79" s="53">
        <f>TRUNC(G79 * (1 + 31.42 / 100), 2)</f>
        <v>36.92</v>
      </c>
      <c r="I79" s="53">
        <f>TRUNC(F79 * H79, 2)</f>
        <v>2008.44</v>
      </c>
      <c r="J79" s="62">
        <f t="shared" si="7"/>
        <v>1.3944556826974708E-3</v>
      </c>
    </row>
    <row r="80" spans="1:10" ht="24" customHeight="1">
      <c r="A80" s="59" t="s">
        <v>181</v>
      </c>
      <c r="B80" s="37"/>
      <c r="C80" s="37"/>
      <c r="D80" s="37" t="s">
        <v>200</v>
      </c>
      <c r="E80" s="37"/>
      <c r="F80" s="49"/>
      <c r="G80" s="37"/>
      <c r="H80" s="37"/>
      <c r="I80" s="38">
        <v>12390.88</v>
      </c>
      <c r="J80" s="60">
        <f t="shared" si="7"/>
        <v>8.6029620151074643E-3</v>
      </c>
    </row>
    <row r="81" spans="1:10" ht="39" customHeight="1">
      <c r="A81" s="61" t="s">
        <v>1647</v>
      </c>
      <c r="B81" s="51" t="s">
        <v>1648</v>
      </c>
      <c r="C81" s="50" t="s">
        <v>144</v>
      </c>
      <c r="D81" s="50" t="s">
        <v>1649</v>
      </c>
      <c r="E81" s="52" t="s">
        <v>88</v>
      </c>
      <c r="F81" s="51">
        <v>11</v>
      </c>
      <c r="G81" s="53">
        <v>31.83</v>
      </c>
      <c r="H81" s="53">
        <f t="shared" ref="H81:H91" si="8">TRUNC(G81 * (1 + 31.42 / 100), 2)</f>
        <v>41.83</v>
      </c>
      <c r="I81" s="53">
        <f t="shared" ref="I81:I91" si="9">TRUNC(F81 * H81, 2)</f>
        <v>460.13</v>
      </c>
      <c r="J81" s="62">
        <f t="shared" si="7"/>
        <v>3.1946729465634385E-4</v>
      </c>
    </row>
    <row r="82" spans="1:10" ht="39" customHeight="1">
      <c r="A82" s="61" t="s">
        <v>1650</v>
      </c>
      <c r="B82" s="51" t="s">
        <v>201</v>
      </c>
      <c r="C82" s="50" t="s">
        <v>144</v>
      </c>
      <c r="D82" s="50" t="s">
        <v>202</v>
      </c>
      <c r="E82" s="52" t="s">
        <v>88</v>
      </c>
      <c r="F82" s="51">
        <v>13</v>
      </c>
      <c r="G82" s="53">
        <v>35.83</v>
      </c>
      <c r="H82" s="53">
        <f t="shared" si="8"/>
        <v>47.08</v>
      </c>
      <c r="I82" s="53">
        <f t="shared" si="9"/>
        <v>612.04</v>
      </c>
      <c r="J82" s="62">
        <f t="shared" si="7"/>
        <v>4.2493808928230863E-4</v>
      </c>
    </row>
    <row r="83" spans="1:10" ht="39" customHeight="1">
      <c r="A83" s="61" t="s">
        <v>1651</v>
      </c>
      <c r="B83" s="51" t="s">
        <v>1652</v>
      </c>
      <c r="C83" s="50" t="s">
        <v>144</v>
      </c>
      <c r="D83" s="50" t="s">
        <v>1653</v>
      </c>
      <c r="E83" s="52" t="s">
        <v>88</v>
      </c>
      <c r="F83" s="51">
        <v>4</v>
      </c>
      <c r="G83" s="53">
        <v>46.14</v>
      </c>
      <c r="H83" s="53">
        <f t="shared" si="8"/>
        <v>60.63</v>
      </c>
      <c r="I83" s="53">
        <f t="shared" si="9"/>
        <v>242.52</v>
      </c>
      <c r="J83" s="62">
        <f t="shared" si="7"/>
        <v>1.6838112772489625E-4</v>
      </c>
    </row>
    <row r="84" spans="1:10" ht="39" customHeight="1">
      <c r="A84" s="61" t="s">
        <v>1654</v>
      </c>
      <c r="B84" s="51" t="s">
        <v>1655</v>
      </c>
      <c r="C84" s="50" t="s">
        <v>144</v>
      </c>
      <c r="D84" s="50" t="s">
        <v>1656</v>
      </c>
      <c r="E84" s="52" t="s">
        <v>88</v>
      </c>
      <c r="F84" s="51">
        <v>4</v>
      </c>
      <c r="G84" s="53">
        <v>38.01</v>
      </c>
      <c r="H84" s="53">
        <f t="shared" si="8"/>
        <v>49.95</v>
      </c>
      <c r="I84" s="53">
        <f t="shared" si="9"/>
        <v>199.8</v>
      </c>
      <c r="J84" s="62">
        <f t="shared" si="7"/>
        <v>1.3872072125776955E-4</v>
      </c>
    </row>
    <row r="85" spans="1:10" ht="39" customHeight="1">
      <c r="A85" s="61" t="s">
        <v>1657</v>
      </c>
      <c r="B85" s="51" t="s">
        <v>203</v>
      </c>
      <c r="C85" s="50" t="s">
        <v>144</v>
      </c>
      <c r="D85" s="50" t="s">
        <v>204</v>
      </c>
      <c r="E85" s="52" t="s">
        <v>88</v>
      </c>
      <c r="F85" s="51">
        <v>4</v>
      </c>
      <c r="G85" s="53">
        <v>30.37</v>
      </c>
      <c r="H85" s="53">
        <f t="shared" si="8"/>
        <v>39.909999999999997</v>
      </c>
      <c r="I85" s="53">
        <f t="shared" si="9"/>
        <v>159.63999999999999</v>
      </c>
      <c r="J85" s="62">
        <f t="shared" si="7"/>
        <v>1.1083771742537701E-4</v>
      </c>
    </row>
    <row r="86" spans="1:10" ht="39" customHeight="1">
      <c r="A86" s="61" t="s">
        <v>1658</v>
      </c>
      <c r="B86" s="51" t="s">
        <v>1659</v>
      </c>
      <c r="C86" s="50" t="s">
        <v>144</v>
      </c>
      <c r="D86" s="50" t="s">
        <v>1660</v>
      </c>
      <c r="E86" s="52" t="s">
        <v>88</v>
      </c>
      <c r="F86" s="51">
        <v>3</v>
      </c>
      <c r="G86" s="53">
        <v>51.65</v>
      </c>
      <c r="H86" s="53">
        <f t="shared" si="8"/>
        <v>67.87</v>
      </c>
      <c r="I86" s="53">
        <f t="shared" si="9"/>
        <v>203.61</v>
      </c>
      <c r="J86" s="62">
        <f t="shared" si="7"/>
        <v>1.4136599627274503E-4</v>
      </c>
    </row>
    <row r="87" spans="1:10" ht="39" customHeight="1">
      <c r="A87" s="61" t="s">
        <v>1661</v>
      </c>
      <c r="B87" s="51" t="s">
        <v>205</v>
      </c>
      <c r="C87" s="50" t="s">
        <v>144</v>
      </c>
      <c r="D87" s="50" t="s">
        <v>206</v>
      </c>
      <c r="E87" s="52" t="s">
        <v>88</v>
      </c>
      <c r="F87" s="51">
        <v>1</v>
      </c>
      <c r="G87" s="53">
        <v>46.25</v>
      </c>
      <c r="H87" s="53">
        <f t="shared" si="8"/>
        <v>60.78</v>
      </c>
      <c r="I87" s="53">
        <f t="shared" si="9"/>
        <v>60.78</v>
      </c>
      <c r="J87" s="62">
        <f t="shared" si="7"/>
        <v>4.2199426616853017E-5</v>
      </c>
    </row>
    <row r="88" spans="1:10" ht="39" customHeight="1">
      <c r="A88" s="61" t="s">
        <v>1662</v>
      </c>
      <c r="B88" s="51" t="s">
        <v>207</v>
      </c>
      <c r="C88" s="50" t="s">
        <v>144</v>
      </c>
      <c r="D88" s="50" t="s">
        <v>208</v>
      </c>
      <c r="E88" s="52" t="s">
        <v>88</v>
      </c>
      <c r="F88" s="51">
        <v>3</v>
      </c>
      <c r="G88" s="53">
        <v>62.12</v>
      </c>
      <c r="H88" s="53">
        <f t="shared" si="8"/>
        <v>81.63</v>
      </c>
      <c r="I88" s="53">
        <f t="shared" si="9"/>
        <v>244.89</v>
      </c>
      <c r="J88" s="62">
        <f t="shared" si="7"/>
        <v>1.7002661375783374E-4</v>
      </c>
    </row>
    <row r="89" spans="1:10" ht="24" customHeight="1">
      <c r="A89" s="61" t="s">
        <v>1663</v>
      </c>
      <c r="B89" s="51" t="s">
        <v>211</v>
      </c>
      <c r="C89" s="50" t="s">
        <v>59</v>
      </c>
      <c r="D89" s="50" t="s">
        <v>212</v>
      </c>
      <c r="E89" s="52" t="s">
        <v>88</v>
      </c>
      <c r="F89" s="51">
        <v>11</v>
      </c>
      <c r="G89" s="53">
        <v>355.39</v>
      </c>
      <c r="H89" s="53">
        <f t="shared" si="8"/>
        <v>467.05</v>
      </c>
      <c r="I89" s="53">
        <f t="shared" si="9"/>
        <v>5137.55</v>
      </c>
      <c r="J89" s="62">
        <f t="shared" si="7"/>
        <v>3.5669901976869566E-3</v>
      </c>
    </row>
    <row r="90" spans="1:10" ht="24" customHeight="1">
      <c r="A90" s="61" t="s">
        <v>1664</v>
      </c>
      <c r="B90" s="51" t="s">
        <v>213</v>
      </c>
      <c r="C90" s="50" t="s">
        <v>190</v>
      </c>
      <c r="D90" s="50" t="s">
        <v>214</v>
      </c>
      <c r="E90" s="52" t="s">
        <v>88</v>
      </c>
      <c r="F90" s="51">
        <v>7</v>
      </c>
      <c r="G90" s="53">
        <v>261</v>
      </c>
      <c r="H90" s="53">
        <f t="shared" si="8"/>
        <v>343</v>
      </c>
      <c r="I90" s="53">
        <f t="shared" si="9"/>
        <v>2401</v>
      </c>
      <c r="J90" s="62">
        <f t="shared" si="7"/>
        <v>1.6670092679674908E-3</v>
      </c>
    </row>
    <row r="91" spans="1:10" ht="39" customHeight="1">
      <c r="A91" s="61" t="s">
        <v>1665</v>
      </c>
      <c r="B91" s="51" t="s">
        <v>215</v>
      </c>
      <c r="C91" s="50" t="s">
        <v>144</v>
      </c>
      <c r="D91" s="50" t="s">
        <v>1666</v>
      </c>
      <c r="E91" s="52" t="s">
        <v>88</v>
      </c>
      <c r="F91" s="51">
        <v>46</v>
      </c>
      <c r="G91" s="53">
        <v>44.15</v>
      </c>
      <c r="H91" s="53">
        <f t="shared" si="8"/>
        <v>58.02</v>
      </c>
      <c r="I91" s="53">
        <f t="shared" si="9"/>
        <v>2668.92</v>
      </c>
      <c r="J91" s="62">
        <f t="shared" si="7"/>
        <v>1.8530255624588903E-3</v>
      </c>
    </row>
    <row r="92" spans="1:10" ht="24" customHeight="1">
      <c r="A92" s="59" t="s">
        <v>186</v>
      </c>
      <c r="B92" s="37"/>
      <c r="C92" s="37"/>
      <c r="D92" s="37" t="s">
        <v>1667</v>
      </c>
      <c r="E92" s="37"/>
      <c r="F92" s="49"/>
      <c r="G92" s="37"/>
      <c r="H92" s="37"/>
      <c r="I92" s="38">
        <v>6340.93</v>
      </c>
      <c r="J92" s="60">
        <f t="shared" si="7"/>
        <v>4.4024944096347782E-3</v>
      </c>
    </row>
    <row r="93" spans="1:10" ht="24" customHeight="1">
      <c r="A93" s="59" t="s">
        <v>1668</v>
      </c>
      <c r="B93" s="37"/>
      <c r="C93" s="37"/>
      <c r="D93" s="37" t="s">
        <v>187</v>
      </c>
      <c r="E93" s="37"/>
      <c r="F93" s="49"/>
      <c r="G93" s="37"/>
      <c r="H93" s="37"/>
      <c r="I93" s="38">
        <v>5454.72</v>
      </c>
      <c r="J93" s="60">
        <f t="shared" si="7"/>
        <v>3.7872006639598633E-3</v>
      </c>
    </row>
    <row r="94" spans="1:10" ht="39" customHeight="1">
      <c r="A94" s="61" t="s">
        <v>1669</v>
      </c>
      <c r="B94" s="51" t="s">
        <v>191</v>
      </c>
      <c r="C94" s="50" t="s">
        <v>144</v>
      </c>
      <c r="D94" s="50" t="s">
        <v>192</v>
      </c>
      <c r="E94" s="52" t="s">
        <v>88</v>
      </c>
      <c r="F94" s="51">
        <v>4</v>
      </c>
      <c r="G94" s="53">
        <v>12.48</v>
      </c>
      <c r="H94" s="53">
        <f t="shared" ref="H94:H102" si="10">TRUNC(G94 * (1 + 31.42 / 100), 2)</f>
        <v>16.399999999999999</v>
      </c>
      <c r="I94" s="53">
        <f t="shared" ref="I94:I102" si="11">TRUNC(F94 * H94, 2)</f>
        <v>65.599999999999994</v>
      </c>
      <c r="J94" s="62">
        <f t="shared" si="7"/>
        <v>4.5545942515063471E-5</v>
      </c>
    </row>
    <row r="95" spans="1:10" ht="39" customHeight="1">
      <c r="A95" s="61" t="s">
        <v>1670</v>
      </c>
      <c r="B95" s="51" t="s">
        <v>195</v>
      </c>
      <c r="C95" s="50" t="s">
        <v>144</v>
      </c>
      <c r="D95" s="50" t="s">
        <v>196</v>
      </c>
      <c r="E95" s="52" t="s">
        <v>88</v>
      </c>
      <c r="F95" s="51">
        <v>1</v>
      </c>
      <c r="G95" s="53">
        <v>33.01</v>
      </c>
      <c r="H95" s="53">
        <f t="shared" si="10"/>
        <v>43.38</v>
      </c>
      <c r="I95" s="53">
        <f t="shared" si="11"/>
        <v>43.38</v>
      </c>
      <c r="J95" s="62">
        <f t="shared" si="7"/>
        <v>3.0118643083894108E-5</v>
      </c>
    </row>
    <row r="96" spans="1:10" ht="25.9" customHeight="1">
      <c r="A96" s="61" t="s">
        <v>1671</v>
      </c>
      <c r="B96" s="51" t="s">
        <v>209</v>
      </c>
      <c r="C96" s="50" t="s">
        <v>144</v>
      </c>
      <c r="D96" s="50" t="s">
        <v>210</v>
      </c>
      <c r="E96" s="52" t="s">
        <v>88</v>
      </c>
      <c r="F96" s="51">
        <v>5</v>
      </c>
      <c r="G96" s="53">
        <v>46.54</v>
      </c>
      <c r="H96" s="53">
        <f t="shared" si="10"/>
        <v>61.16</v>
      </c>
      <c r="I96" s="53">
        <f t="shared" si="11"/>
        <v>305.8</v>
      </c>
      <c r="J96" s="62">
        <f t="shared" si="7"/>
        <v>2.1231629910223185E-4</v>
      </c>
    </row>
    <row r="97" spans="1:10" ht="24" customHeight="1">
      <c r="A97" s="61" t="s">
        <v>1672</v>
      </c>
      <c r="B97" s="51" t="s">
        <v>1673</v>
      </c>
      <c r="C97" s="50" t="s">
        <v>59</v>
      </c>
      <c r="D97" s="50" t="s">
        <v>2285</v>
      </c>
      <c r="E97" s="52" t="s">
        <v>1449</v>
      </c>
      <c r="F97" s="51">
        <v>1</v>
      </c>
      <c r="G97" s="53">
        <v>86.27</v>
      </c>
      <c r="H97" s="53">
        <f t="shared" si="10"/>
        <v>113.37</v>
      </c>
      <c r="I97" s="53">
        <f t="shared" si="11"/>
        <v>113.37</v>
      </c>
      <c r="J97" s="62">
        <f t="shared" si="7"/>
        <v>7.871255339836503E-5</v>
      </c>
    </row>
    <row r="98" spans="1:10" ht="39" customHeight="1">
      <c r="A98" s="61" t="s">
        <v>1674</v>
      </c>
      <c r="B98" s="51" t="s">
        <v>1675</v>
      </c>
      <c r="C98" s="50" t="s">
        <v>144</v>
      </c>
      <c r="D98" s="50" t="s">
        <v>1676</v>
      </c>
      <c r="E98" s="52" t="s">
        <v>88</v>
      </c>
      <c r="F98" s="51">
        <v>12</v>
      </c>
      <c r="G98" s="53">
        <v>14.39</v>
      </c>
      <c r="H98" s="53">
        <f t="shared" si="10"/>
        <v>18.91</v>
      </c>
      <c r="I98" s="53">
        <f t="shared" si="11"/>
        <v>226.92</v>
      </c>
      <c r="J98" s="62">
        <f t="shared" si="7"/>
        <v>1.575500804194848E-4</v>
      </c>
    </row>
    <row r="99" spans="1:10" ht="39" customHeight="1">
      <c r="A99" s="61" t="s">
        <v>1677</v>
      </c>
      <c r="B99" s="51" t="s">
        <v>1678</v>
      </c>
      <c r="C99" s="50" t="s">
        <v>144</v>
      </c>
      <c r="D99" s="50" t="s">
        <v>1679</v>
      </c>
      <c r="E99" s="52" t="s">
        <v>88</v>
      </c>
      <c r="F99" s="51">
        <v>24</v>
      </c>
      <c r="G99" s="53">
        <v>8.77</v>
      </c>
      <c r="H99" s="53">
        <f t="shared" si="10"/>
        <v>11.52</v>
      </c>
      <c r="I99" s="53">
        <f t="shared" si="11"/>
        <v>276.48</v>
      </c>
      <c r="J99" s="62">
        <f t="shared" si="7"/>
        <v>1.9195948455129192E-4</v>
      </c>
    </row>
    <row r="100" spans="1:10" ht="39" customHeight="1">
      <c r="A100" s="61" t="s">
        <v>1680</v>
      </c>
      <c r="B100" s="51" t="s">
        <v>1681</v>
      </c>
      <c r="C100" s="50" t="s">
        <v>144</v>
      </c>
      <c r="D100" s="50" t="s">
        <v>1682</v>
      </c>
      <c r="E100" s="52" t="s">
        <v>146</v>
      </c>
      <c r="F100" s="51">
        <v>77.41</v>
      </c>
      <c r="G100" s="53">
        <v>12.62</v>
      </c>
      <c r="H100" s="53">
        <f t="shared" si="10"/>
        <v>16.579999999999998</v>
      </c>
      <c r="I100" s="53">
        <f t="shared" si="11"/>
        <v>1283.45</v>
      </c>
      <c r="J100" s="62">
        <f t="shared" si="7"/>
        <v>8.9109664513655818E-4</v>
      </c>
    </row>
    <row r="101" spans="1:10" ht="24" customHeight="1">
      <c r="A101" s="61" t="s">
        <v>1683</v>
      </c>
      <c r="B101" s="51" t="s">
        <v>1684</v>
      </c>
      <c r="C101" s="50" t="s">
        <v>59</v>
      </c>
      <c r="D101" s="50" t="s">
        <v>1819</v>
      </c>
      <c r="E101" s="52" t="s">
        <v>1449</v>
      </c>
      <c r="F101" s="51">
        <v>1</v>
      </c>
      <c r="G101" s="53">
        <v>734.49</v>
      </c>
      <c r="H101" s="53">
        <f t="shared" si="10"/>
        <v>965.26</v>
      </c>
      <c r="I101" s="53">
        <f t="shared" si="11"/>
        <v>965.26</v>
      </c>
      <c r="J101" s="62">
        <f t="shared" si="7"/>
        <v>6.7017799500137447E-4</v>
      </c>
    </row>
    <row r="102" spans="1:10" ht="24" customHeight="1">
      <c r="A102" s="61" t="s">
        <v>1685</v>
      </c>
      <c r="B102" s="51" t="s">
        <v>1686</v>
      </c>
      <c r="C102" s="50" t="s">
        <v>59</v>
      </c>
      <c r="D102" s="50" t="s">
        <v>1821</v>
      </c>
      <c r="E102" s="52" t="s">
        <v>1449</v>
      </c>
      <c r="F102" s="51">
        <v>1</v>
      </c>
      <c r="G102" s="53">
        <v>1654.59</v>
      </c>
      <c r="H102" s="53">
        <f t="shared" si="10"/>
        <v>2174.46</v>
      </c>
      <c r="I102" s="53">
        <f t="shared" si="11"/>
        <v>2174.46</v>
      </c>
      <c r="J102" s="62">
        <f t="shared" si="7"/>
        <v>1.5097230207515994E-3</v>
      </c>
    </row>
    <row r="103" spans="1:10" ht="24" customHeight="1">
      <c r="A103" s="59" t="s">
        <v>188</v>
      </c>
      <c r="B103" s="37"/>
      <c r="C103" s="37"/>
      <c r="D103" s="37" t="s">
        <v>1687</v>
      </c>
      <c r="E103" s="37"/>
      <c r="F103" s="49"/>
      <c r="G103" s="37"/>
      <c r="H103" s="37"/>
      <c r="I103" s="38">
        <v>886.21</v>
      </c>
      <c r="J103" s="60">
        <f t="shared" si="7"/>
        <v>6.1529374567491466E-4</v>
      </c>
    </row>
    <row r="104" spans="1:10" ht="39" customHeight="1">
      <c r="A104" s="61" t="s">
        <v>1688</v>
      </c>
      <c r="B104" s="51" t="s">
        <v>1689</v>
      </c>
      <c r="C104" s="50" t="s">
        <v>144</v>
      </c>
      <c r="D104" s="50" t="s">
        <v>1690</v>
      </c>
      <c r="E104" s="52" t="s">
        <v>146</v>
      </c>
      <c r="F104" s="51">
        <v>65.5</v>
      </c>
      <c r="G104" s="53">
        <v>10.3</v>
      </c>
      <c r="H104" s="53">
        <f>TRUNC(G104 * (1 + 31.42 / 100), 2)</f>
        <v>13.53</v>
      </c>
      <c r="I104" s="53">
        <f>TRUNC(F104 * H104, 2)</f>
        <v>886.21</v>
      </c>
      <c r="J104" s="62">
        <f t="shared" si="7"/>
        <v>6.1529374567491466E-4</v>
      </c>
    </row>
    <row r="105" spans="1:10" ht="24" customHeight="1">
      <c r="A105" s="59" t="s">
        <v>24</v>
      </c>
      <c r="B105" s="37"/>
      <c r="C105" s="37"/>
      <c r="D105" s="37" t="s">
        <v>1441</v>
      </c>
      <c r="E105" s="37"/>
      <c r="F105" s="49"/>
      <c r="G105" s="37"/>
      <c r="H105" s="37"/>
      <c r="I105" s="38">
        <v>28381.17</v>
      </c>
      <c r="J105" s="60">
        <f t="shared" si="7"/>
        <v>1.9704986849546399E-2</v>
      </c>
    </row>
    <row r="106" spans="1:10" ht="25.9" customHeight="1">
      <c r="A106" s="61" t="s">
        <v>216</v>
      </c>
      <c r="B106" s="51" t="s">
        <v>1443</v>
      </c>
      <c r="C106" s="50" t="s">
        <v>1444</v>
      </c>
      <c r="D106" s="50" t="s">
        <v>1445</v>
      </c>
      <c r="E106" s="52" t="s">
        <v>1446</v>
      </c>
      <c r="F106" s="51">
        <v>145.32</v>
      </c>
      <c r="G106" s="53">
        <v>16.37</v>
      </c>
      <c r="H106" s="53">
        <f t="shared" ref="H106:H112" si="12">TRUNC(G106 * (1 + 31.42 / 100), 2)</f>
        <v>21.51</v>
      </c>
      <c r="I106" s="53">
        <f t="shared" ref="I106:I112" si="13">TRUNC(F106 * H106, 2)</f>
        <v>3125.83</v>
      </c>
      <c r="J106" s="62">
        <f t="shared" si="7"/>
        <v>2.1702572178637324E-3</v>
      </c>
    </row>
    <row r="107" spans="1:10" ht="25.9" customHeight="1">
      <c r="A107" s="61" t="s">
        <v>218</v>
      </c>
      <c r="B107" s="51" t="s">
        <v>1447</v>
      </c>
      <c r="C107" s="50" t="s">
        <v>1444</v>
      </c>
      <c r="D107" s="50" t="s">
        <v>1448</v>
      </c>
      <c r="E107" s="52" t="s">
        <v>1449</v>
      </c>
      <c r="F107" s="51">
        <v>20</v>
      </c>
      <c r="G107" s="53">
        <v>46.29</v>
      </c>
      <c r="H107" s="53">
        <f t="shared" si="12"/>
        <v>60.83</v>
      </c>
      <c r="I107" s="53">
        <f t="shared" si="13"/>
        <v>1216.5999999999999</v>
      </c>
      <c r="J107" s="62">
        <f t="shared" si="7"/>
        <v>8.4468283024125327E-4</v>
      </c>
    </row>
    <row r="108" spans="1:10" ht="25.9" customHeight="1">
      <c r="A108" s="61" t="s">
        <v>220</v>
      </c>
      <c r="B108" s="51" t="s">
        <v>1450</v>
      </c>
      <c r="C108" s="50" t="s">
        <v>1444</v>
      </c>
      <c r="D108" s="50" t="s">
        <v>1451</v>
      </c>
      <c r="E108" s="52" t="s">
        <v>1449</v>
      </c>
      <c r="F108" s="51">
        <v>15</v>
      </c>
      <c r="G108" s="53">
        <v>13.66</v>
      </c>
      <c r="H108" s="53">
        <f t="shared" si="12"/>
        <v>17.95</v>
      </c>
      <c r="I108" s="53">
        <f t="shared" si="13"/>
        <v>269.25</v>
      </c>
      <c r="J108" s="62">
        <f t="shared" si="7"/>
        <v>1.8693971070397623E-4</v>
      </c>
    </row>
    <row r="109" spans="1:10" ht="25.9" customHeight="1">
      <c r="A109" s="61" t="s">
        <v>222</v>
      </c>
      <c r="B109" s="51" t="s">
        <v>1452</v>
      </c>
      <c r="C109" s="50" t="s">
        <v>1444</v>
      </c>
      <c r="D109" s="50" t="s">
        <v>1453</v>
      </c>
      <c r="E109" s="52" t="s">
        <v>1446</v>
      </c>
      <c r="F109" s="51">
        <v>45</v>
      </c>
      <c r="G109" s="53">
        <v>17.2</v>
      </c>
      <c r="H109" s="53">
        <f t="shared" si="12"/>
        <v>22.6</v>
      </c>
      <c r="I109" s="53">
        <f t="shared" si="13"/>
        <v>1017</v>
      </c>
      <c r="J109" s="62">
        <f t="shared" si="7"/>
        <v>7.0610096856432247E-4</v>
      </c>
    </row>
    <row r="110" spans="1:10" ht="25.9" customHeight="1">
      <c r="A110" s="61" t="s">
        <v>224</v>
      </c>
      <c r="B110" s="51" t="s">
        <v>1454</v>
      </c>
      <c r="C110" s="50" t="s">
        <v>1444</v>
      </c>
      <c r="D110" s="50" t="s">
        <v>1455</v>
      </c>
      <c r="E110" s="52" t="s">
        <v>1456</v>
      </c>
      <c r="F110" s="51">
        <v>83.76</v>
      </c>
      <c r="G110" s="53">
        <v>135.41</v>
      </c>
      <c r="H110" s="53">
        <f t="shared" si="12"/>
        <v>177.95</v>
      </c>
      <c r="I110" s="53">
        <f t="shared" si="13"/>
        <v>14905.09</v>
      </c>
      <c r="J110" s="62">
        <f t="shared" si="7"/>
        <v>1.0348572748808649E-2</v>
      </c>
    </row>
    <row r="111" spans="1:10" ht="24" customHeight="1">
      <c r="A111" s="61" t="s">
        <v>226</v>
      </c>
      <c r="B111" s="51" t="s">
        <v>1457</v>
      </c>
      <c r="C111" s="50" t="s">
        <v>59</v>
      </c>
      <c r="D111" s="50" t="s">
        <v>1458</v>
      </c>
      <c r="E111" s="52" t="s">
        <v>1449</v>
      </c>
      <c r="F111" s="51">
        <v>20</v>
      </c>
      <c r="G111" s="53">
        <v>240.12</v>
      </c>
      <c r="H111" s="53">
        <f t="shared" si="12"/>
        <v>315.56</v>
      </c>
      <c r="I111" s="53">
        <f t="shared" si="13"/>
        <v>6311.2</v>
      </c>
      <c r="J111" s="62">
        <f t="shared" si="7"/>
        <v>4.3818529329431189E-3</v>
      </c>
    </row>
    <row r="112" spans="1:10" ht="25.9" customHeight="1">
      <c r="A112" s="61" t="s">
        <v>229</v>
      </c>
      <c r="B112" s="51" t="s">
        <v>1459</v>
      </c>
      <c r="C112" s="50" t="s">
        <v>144</v>
      </c>
      <c r="D112" s="50" t="s">
        <v>1460</v>
      </c>
      <c r="E112" s="52" t="s">
        <v>88</v>
      </c>
      <c r="F112" s="51">
        <v>20</v>
      </c>
      <c r="G112" s="53">
        <v>58.45</v>
      </c>
      <c r="H112" s="53">
        <f t="shared" si="12"/>
        <v>76.81</v>
      </c>
      <c r="I112" s="53">
        <f t="shared" si="13"/>
        <v>1536.2</v>
      </c>
      <c r="J112" s="62">
        <f t="shared" si="7"/>
        <v>1.0665804404213493E-3</v>
      </c>
    </row>
    <row r="113" spans="1:10" ht="24" customHeight="1">
      <c r="A113" s="59" t="s">
        <v>26</v>
      </c>
      <c r="B113" s="37"/>
      <c r="C113" s="37"/>
      <c r="D113" s="37" t="s">
        <v>25</v>
      </c>
      <c r="E113" s="37"/>
      <c r="F113" s="49"/>
      <c r="G113" s="37"/>
      <c r="H113" s="37"/>
      <c r="I113" s="38">
        <v>7355.66</v>
      </c>
      <c r="J113" s="60">
        <f t="shared" si="7"/>
        <v>5.107019321956582E-3</v>
      </c>
    </row>
    <row r="114" spans="1:10" ht="39" customHeight="1">
      <c r="A114" s="61" t="s">
        <v>262</v>
      </c>
      <c r="B114" s="51" t="s">
        <v>217</v>
      </c>
      <c r="C114" s="50" t="s">
        <v>144</v>
      </c>
      <c r="D114" s="50" t="s">
        <v>1691</v>
      </c>
      <c r="E114" s="52" t="s">
        <v>146</v>
      </c>
      <c r="F114" s="51">
        <v>31.83</v>
      </c>
      <c r="G114" s="53">
        <v>13.36</v>
      </c>
      <c r="H114" s="53">
        <f t="shared" ref="H114:H146" si="14">TRUNC(G114 * (1 + 31.42 / 100), 2)</f>
        <v>17.55</v>
      </c>
      <c r="I114" s="53">
        <f t="shared" ref="I114:I146" si="15">TRUNC(F114 * H114, 2)</f>
        <v>558.61</v>
      </c>
      <c r="J114" s="62">
        <f t="shared" si="7"/>
        <v>3.8784175226127447E-4</v>
      </c>
    </row>
    <row r="115" spans="1:10" ht="39" customHeight="1">
      <c r="A115" s="61" t="s">
        <v>265</v>
      </c>
      <c r="B115" s="51" t="s">
        <v>1692</v>
      </c>
      <c r="C115" s="50" t="s">
        <v>144</v>
      </c>
      <c r="D115" s="50" t="s">
        <v>1693</v>
      </c>
      <c r="E115" s="52" t="s">
        <v>146</v>
      </c>
      <c r="F115" s="51">
        <v>29.05</v>
      </c>
      <c r="G115" s="53">
        <v>20.94</v>
      </c>
      <c r="H115" s="53">
        <f t="shared" si="14"/>
        <v>27.51</v>
      </c>
      <c r="I115" s="53">
        <f t="shared" si="15"/>
        <v>799.16</v>
      </c>
      <c r="J115" s="62">
        <f t="shared" si="7"/>
        <v>5.5485511311491038E-4</v>
      </c>
    </row>
    <row r="116" spans="1:10" ht="25.9" customHeight="1">
      <c r="A116" s="61" t="s">
        <v>268</v>
      </c>
      <c r="B116" s="51" t="s">
        <v>219</v>
      </c>
      <c r="C116" s="50" t="s">
        <v>144</v>
      </c>
      <c r="D116" s="50" t="s">
        <v>1694</v>
      </c>
      <c r="E116" s="52" t="s">
        <v>146</v>
      </c>
      <c r="F116" s="51">
        <v>55.08</v>
      </c>
      <c r="G116" s="53">
        <v>19</v>
      </c>
      <c r="H116" s="53">
        <f t="shared" si="14"/>
        <v>24.96</v>
      </c>
      <c r="I116" s="53">
        <f t="shared" si="15"/>
        <v>1374.79</v>
      </c>
      <c r="J116" s="62">
        <f t="shared" si="7"/>
        <v>9.5451381570555046E-4</v>
      </c>
    </row>
    <row r="117" spans="1:10" ht="25.9" customHeight="1">
      <c r="A117" s="61" t="s">
        <v>271</v>
      </c>
      <c r="B117" s="51" t="s">
        <v>221</v>
      </c>
      <c r="C117" s="50" t="s">
        <v>144</v>
      </c>
      <c r="D117" s="50" t="s">
        <v>1695</v>
      </c>
      <c r="E117" s="52" t="s">
        <v>146</v>
      </c>
      <c r="F117" s="51">
        <v>14.82</v>
      </c>
      <c r="G117" s="53">
        <v>21</v>
      </c>
      <c r="H117" s="53">
        <f t="shared" si="14"/>
        <v>27.59</v>
      </c>
      <c r="I117" s="53">
        <f t="shared" si="15"/>
        <v>408.88</v>
      </c>
      <c r="J117" s="62">
        <f t="shared" si="7"/>
        <v>2.8388452706645047E-4</v>
      </c>
    </row>
    <row r="118" spans="1:10" ht="25.9" customHeight="1">
      <c r="A118" s="61" t="s">
        <v>274</v>
      </c>
      <c r="B118" s="51" t="s">
        <v>223</v>
      </c>
      <c r="C118" s="50" t="s">
        <v>144</v>
      </c>
      <c r="D118" s="50" t="s">
        <v>1696</v>
      </c>
      <c r="E118" s="52" t="s">
        <v>146</v>
      </c>
      <c r="F118" s="51">
        <v>9.9700000000000006</v>
      </c>
      <c r="G118" s="53">
        <v>33.75</v>
      </c>
      <c r="H118" s="53">
        <f t="shared" si="14"/>
        <v>44.35</v>
      </c>
      <c r="I118" s="53">
        <f t="shared" si="15"/>
        <v>442.16</v>
      </c>
      <c r="J118" s="62">
        <f t="shared" si="7"/>
        <v>3.0699076131799491E-4</v>
      </c>
    </row>
    <row r="119" spans="1:10" ht="52.15" customHeight="1">
      <c r="A119" s="61" t="s">
        <v>277</v>
      </c>
      <c r="B119" s="51" t="s">
        <v>225</v>
      </c>
      <c r="C119" s="50" t="s">
        <v>144</v>
      </c>
      <c r="D119" s="50" t="s">
        <v>2492</v>
      </c>
      <c r="E119" s="52" t="s">
        <v>88</v>
      </c>
      <c r="F119" s="51">
        <v>10</v>
      </c>
      <c r="G119" s="53">
        <v>22.05</v>
      </c>
      <c r="H119" s="53">
        <f t="shared" si="14"/>
        <v>28.97</v>
      </c>
      <c r="I119" s="53">
        <f t="shared" si="15"/>
        <v>289.7</v>
      </c>
      <c r="J119" s="62">
        <f t="shared" si="7"/>
        <v>2.0113810284472391E-4</v>
      </c>
    </row>
    <row r="120" spans="1:10" ht="39" customHeight="1">
      <c r="A120" s="61" t="s">
        <v>279</v>
      </c>
      <c r="B120" s="51" t="s">
        <v>227</v>
      </c>
      <c r="C120" s="50" t="s">
        <v>144</v>
      </c>
      <c r="D120" s="50" t="s">
        <v>228</v>
      </c>
      <c r="E120" s="52" t="s">
        <v>88</v>
      </c>
      <c r="F120" s="51">
        <v>1</v>
      </c>
      <c r="G120" s="53">
        <v>14.09</v>
      </c>
      <c r="H120" s="53">
        <f t="shared" si="14"/>
        <v>18.510000000000002</v>
      </c>
      <c r="I120" s="53">
        <f t="shared" si="15"/>
        <v>18.510000000000002</v>
      </c>
      <c r="J120" s="62">
        <f t="shared" si="7"/>
        <v>1.2851454206613186E-5</v>
      </c>
    </row>
    <row r="121" spans="1:10" ht="39" customHeight="1">
      <c r="A121" s="61" t="s">
        <v>281</v>
      </c>
      <c r="B121" s="51" t="s">
        <v>230</v>
      </c>
      <c r="C121" s="50" t="s">
        <v>144</v>
      </c>
      <c r="D121" s="50" t="s">
        <v>231</v>
      </c>
      <c r="E121" s="52" t="s">
        <v>88</v>
      </c>
      <c r="F121" s="51">
        <v>3</v>
      </c>
      <c r="G121" s="53">
        <v>13.41</v>
      </c>
      <c r="H121" s="53">
        <f t="shared" si="14"/>
        <v>17.62</v>
      </c>
      <c r="I121" s="53">
        <f t="shared" si="15"/>
        <v>52.86</v>
      </c>
      <c r="J121" s="62">
        <f t="shared" si="7"/>
        <v>3.6700587215644136E-5</v>
      </c>
    </row>
    <row r="122" spans="1:10" ht="39" customHeight="1">
      <c r="A122" s="61" t="s">
        <v>284</v>
      </c>
      <c r="B122" s="51" t="s">
        <v>1697</v>
      </c>
      <c r="C122" s="50" t="s">
        <v>144</v>
      </c>
      <c r="D122" s="50" t="s">
        <v>1698</v>
      </c>
      <c r="E122" s="52" t="s">
        <v>88</v>
      </c>
      <c r="F122" s="51">
        <v>1</v>
      </c>
      <c r="G122" s="53">
        <v>7.63</v>
      </c>
      <c r="H122" s="53">
        <f t="shared" si="14"/>
        <v>10.02</v>
      </c>
      <c r="I122" s="53">
        <f t="shared" si="15"/>
        <v>10.02</v>
      </c>
      <c r="J122" s="62">
        <f t="shared" si="7"/>
        <v>6.9568650000142678E-6</v>
      </c>
    </row>
    <row r="123" spans="1:10" ht="39" customHeight="1">
      <c r="A123" s="61" t="s">
        <v>287</v>
      </c>
      <c r="B123" s="51" t="s">
        <v>232</v>
      </c>
      <c r="C123" s="50" t="s">
        <v>144</v>
      </c>
      <c r="D123" s="50" t="s">
        <v>233</v>
      </c>
      <c r="E123" s="52" t="s">
        <v>88</v>
      </c>
      <c r="F123" s="51">
        <v>1</v>
      </c>
      <c r="G123" s="53">
        <v>889.4</v>
      </c>
      <c r="H123" s="53">
        <f t="shared" si="14"/>
        <v>1168.8399999999999</v>
      </c>
      <c r="I123" s="53">
        <f t="shared" si="15"/>
        <v>1168.8399999999999</v>
      </c>
      <c r="J123" s="62">
        <f t="shared" si="7"/>
        <v>8.1152316233699365E-4</v>
      </c>
    </row>
    <row r="124" spans="1:10" ht="39" customHeight="1">
      <c r="A124" s="61" t="s">
        <v>290</v>
      </c>
      <c r="B124" s="51" t="s">
        <v>236</v>
      </c>
      <c r="C124" s="50" t="s">
        <v>144</v>
      </c>
      <c r="D124" s="50" t="s">
        <v>1699</v>
      </c>
      <c r="E124" s="52" t="s">
        <v>88</v>
      </c>
      <c r="F124" s="51">
        <v>2</v>
      </c>
      <c r="G124" s="53">
        <v>21.43</v>
      </c>
      <c r="H124" s="53">
        <f t="shared" si="14"/>
        <v>28.16</v>
      </c>
      <c r="I124" s="53">
        <f t="shared" si="15"/>
        <v>56.32</v>
      </c>
      <c r="J124" s="62">
        <f t="shared" si="7"/>
        <v>3.9102857964152054E-5</v>
      </c>
    </row>
    <row r="125" spans="1:10" ht="39" customHeight="1">
      <c r="A125" s="61" t="s">
        <v>293</v>
      </c>
      <c r="B125" s="51" t="s">
        <v>237</v>
      </c>
      <c r="C125" s="50" t="s">
        <v>144</v>
      </c>
      <c r="D125" s="50" t="s">
        <v>238</v>
      </c>
      <c r="E125" s="52" t="s">
        <v>88</v>
      </c>
      <c r="F125" s="51">
        <v>4</v>
      </c>
      <c r="G125" s="53">
        <v>30.33</v>
      </c>
      <c r="H125" s="53">
        <f t="shared" si="14"/>
        <v>39.85</v>
      </c>
      <c r="I125" s="53">
        <f t="shared" si="15"/>
        <v>159.4</v>
      </c>
      <c r="J125" s="62">
        <f t="shared" si="7"/>
        <v>1.106710859283707E-4</v>
      </c>
    </row>
    <row r="126" spans="1:10" ht="39" customHeight="1">
      <c r="A126" s="61" t="s">
        <v>294</v>
      </c>
      <c r="B126" s="51" t="s">
        <v>239</v>
      </c>
      <c r="C126" s="50" t="s">
        <v>144</v>
      </c>
      <c r="D126" s="50" t="s">
        <v>2493</v>
      </c>
      <c r="E126" s="52" t="s">
        <v>88</v>
      </c>
      <c r="F126" s="51">
        <v>10</v>
      </c>
      <c r="G126" s="53">
        <v>14.13</v>
      </c>
      <c r="H126" s="53">
        <f t="shared" si="14"/>
        <v>18.559999999999999</v>
      </c>
      <c r="I126" s="53">
        <f t="shared" si="15"/>
        <v>185.6</v>
      </c>
      <c r="J126" s="62">
        <f t="shared" si="7"/>
        <v>1.2886169101822837E-4</v>
      </c>
    </row>
    <row r="127" spans="1:10" ht="24" customHeight="1">
      <c r="A127" s="63" t="s">
        <v>295</v>
      </c>
      <c r="B127" s="55" t="s">
        <v>234</v>
      </c>
      <c r="C127" s="54" t="s">
        <v>144</v>
      </c>
      <c r="D127" s="54" t="s">
        <v>235</v>
      </c>
      <c r="E127" s="56" t="s">
        <v>88</v>
      </c>
      <c r="F127" s="55">
        <v>1</v>
      </c>
      <c r="G127" s="57">
        <v>8.44</v>
      </c>
      <c r="H127" s="57">
        <f t="shared" si="14"/>
        <v>11.09</v>
      </c>
      <c r="I127" s="57">
        <f t="shared" si="15"/>
        <v>11.09</v>
      </c>
      <c r="J127" s="64">
        <f t="shared" si="7"/>
        <v>7.6997637575008219E-6</v>
      </c>
    </row>
    <row r="128" spans="1:10" ht="25.9" customHeight="1">
      <c r="A128" s="61" t="s">
        <v>298</v>
      </c>
      <c r="B128" s="51" t="s">
        <v>1700</v>
      </c>
      <c r="C128" s="50" t="s">
        <v>1444</v>
      </c>
      <c r="D128" s="50" t="s">
        <v>1701</v>
      </c>
      <c r="E128" s="52" t="s">
        <v>1449</v>
      </c>
      <c r="F128" s="51">
        <v>1</v>
      </c>
      <c r="G128" s="53">
        <v>9.17</v>
      </c>
      <c r="H128" s="53">
        <f t="shared" si="14"/>
        <v>12.05</v>
      </c>
      <c r="I128" s="53">
        <f t="shared" si="15"/>
        <v>12.05</v>
      </c>
      <c r="J128" s="62">
        <f t="shared" si="7"/>
        <v>8.3662897455261415E-6</v>
      </c>
    </row>
    <row r="129" spans="1:10" ht="39" customHeight="1">
      <c r="A129" s="61" t="s">
        <v>301</v>
      </c>
      <c r="B129" s="51" t="s">
        <v>240</v>
      </c>
      <c r="C129" s="50" t="s">
        <v>144</v>
      </c>
      <c r="D129" s="50" t="s">
        <v>241</v>
      </c>
      <c r="E129" s="52" t="s">
        <v>88</v>
      </c>
      <c r="F129" s="51">
        <v>11</v>
      </c>
      <c r="G129" s="53">
        <v>9.02</v>
      </c>
      <c r="H129" s="53">
        <f t="shared" si="14"/>
        <v>11.85</v>
      </c>
      <c r="I129" s="53">
        <f t="shared" si="15"/>
        <v>130.35</v>
      </c>
      <c r="J129" s="62">
        <f t="shared" si="7"/>
        <v>9.0501731811562852E-5</v>
      </c>
    </row>
    <row r="130" spans="1:10" ht="39" customHeight="1">
      <c r="A130" s="61" t="s">
        <v>304</v>
      </c>
      <c r="B130" s="51" t="s">
        <v>227</v>
      </c>
      <c r="C130" s="50" t="s">
        <v>144</v>
      </c>
      <c r="D130" s="50" t="s">
        <v>228</v>
      </c>
      <c r="E130" s="52" t="s">
        <v>88</v>
      </c>
      <c r="F130" s="51">
        <v>1</v>
      </c>
      <c r="G130" s="53">
        <v>14.09</v>
      </c>
      <c r="H130" s="53">
        <f t="shared" si="14"/>
        <v>18.510000000000002</v>
      </c>
      <c r="I130" s="53">
        <f t="shared" si="15"/>
        <v>18.510000000000002</v>
      </c>
      <c r="J130" s="62">
        <f t="shared" si="7"/>
        <v>1.2851454206613186E-5</v>
      </c>
    </row>
    <row r="131" spans="1:10" ht="39" customHeight="1">
      <c r="A131" s="61" t="s">
        <v>307</v>
      </c>
      <c r="B131" s="51" t="s">
        <v>1702</v>
      </c>
      <c r="C131" s="50" t="s">
        <v>144</v>
      </c>
      <c r="D131" s="50" t="s">
        <v>1703</v>
      </c>
      <c r="E131" s="52" t="s">
        <v>88</v>
      </c>
      <c r="F131" s="51">
        <v>1</v>
      </c>
      <c r="G131" s="53">
        <v>12.8</v>
      </c>
      <c r="H131" s="53">
        <f t="shared" si="14"/>
        <v>16.82</v>
      </c>
      <c r="I131" s="53">
        <f t="shared" si="15"/>
        <v>16.82</v>
      </c>
      <c r="J131" s="62">
        <f t="shared" si="7"/>
        <v>1.1678090748526946E-5</v>
      </c>
    </row>
    <row r="132" spans="1:10" ht="39" customHeight="1">
      <c r="A132" s="61" t="s">
        <v>310</v>
      </c>
      <c r="B132" s="51" t="s">
        <v>245</v>
      </c>
      <c r="C132" s="50" t="s">
        <v>144</v>
      </c>
      <c r="D132" s="50" t="s">
        <v>2494</v>
      </c>
      <c r="E132" s="52" t="s">
        <v>88</v>
      </c>
      <c r="F132" s="51">
        <v>4</v>
      </c>
      <c r="G132" s="53">
        <v>13.69</v>
      </c>
      <c r="H132" s="53">
        <f t="shared" si="14"/>
        <v>17.989999999999998</v>
      </c>
      <c r="I132" s="53">
        <f t="shared" si="15"/>
        <v>71.959999999999994</v>
      </c>
      <c r="J132" s="62">
        <f t="shared" si="7"/>
        <v>4.9961677185731208E-5</v>
      </c>
    </row>
    <row r="133" spans="1:10" ht="39" customHeight="1">
      <c r="A133" s="61" t="s">
        <v>313</v>
      </c>
      <c r="B133" s="51" t="s">
        <v>248</v>
      </c>
      <c r="C133" s="50" t="s">
        <v>144</v>
      </c>
      <c r="D133" s="50" t="s">
        <v>249</v>
      </c>
      <c r="E133" s="52" t="s">
        <v>88</v>
      </c>
      <c r="F133" s="51">
        <v>4</v>
      </c>
      <c r="G133" s="53">
        <v>70.89</v>
      </c>
      <c r="H133" s="53">
        <f t="shared" si="14"/>
        <v>93.16</v>
      </c>
      <c r="I133" s="53">
        <f t="shared" si="15"/>
        <v>372.64</v>
      </c>
      <c r="J133" s="62">
        <f t="shared" si="7"/>
        <v>2.587231710184947E-4</v>
      </c>
    </row>
    <row r="134" spans="1:10" ht="39" customHeight="1">
      <c r="A134" s="61" t="s">
        <v>316</v>
      </c>
      <c r="B134" s="51" t="s">
        <v>250</v>
      </c>
      <c r="C134" s="50" t="s">
        <v>144</v>
      </c>
      <c r="D134" s="50" t="s">
        <v>251</v>
      </c>
      <c r="E134" s="52" t="s">
        <v>88</v>
      </c>
      <c r="F134" s="51">
        <v>2</v>
      </c>
      <c r="G134" s="53">
        <v>67.510000000000005</v>
      </c>
      <c r="H134" s="53">
        <f t="shared" si="14"/>
        <v>88.72</v>
      </c>
      <c r="I134" s="53">
        <f t="shared" si="15"/>
        <v>177.44</v>
      </c>
      <c r="J134" s="62">
        <f t="shared" si="7"/>
        <v>1.2319622012001315E-4</v>
      </c>
    </row>
    <row r="135" spans="1:10" ht="39" customHeight="1">
      <c r="A135" s="61" t="s">
        <v>319</v>
      </c>
      <c r="B135" s="51" t="s">
        <v>1704</v>
      </c>
      <c r="C135" s="50" t="s">
        <v>144</v>
      </c>
      <c r="D135" s="50" t="s">
        <v>1705</v>
      </c>
      <c r="E135" s="52" t="s">
        <v>88</v>
      </c>
      <c r="F135" s="51">
        <v>2</v>
      </c>
      <c r="G135" s="53">
        <v>18.899999999999999</v>
      </c>
      <c r="H135" s="53">
        <f t="shared" si="14"/>
        <v>24.83</v>
      </c>
      <c r="I135" s="53">
        <f t="shared" si="15"/>
        <v>49.66</v>
      </c>
      <c r="J135" s="62">
        <f t="shared" si="7"/>
        <v>3.4478833922226403E-5</v>
      </c>
    </row>
    <row r="136" spans="1:10" ht="39" customHeight="1">
      <c r="A136" s="61" t="s">
        <v>322</v>
      </c>
      <c r="B136" s="51" t="s">
        <v>242</v>
      </c>
      <c r="C136" s="50" t="s">
        <v>144</v>
      </c>
      <c r="D136" s="50" t="s">
        <v>243</v>
      </c>
      <c r="E136" s="52" t="s">
        <v>88</v>
      </c>
      <c r="F136" s="51">
        <v>1</v>
      </c>
      <c r="G136" s="53">
        <v>20.75</v>
      </c>
      <c r="H136" s="53">
        <f t="shared" si="14"/>
        <v>27.26</v>
      </c>
      <c r="I136" s="53">
        <f t="shared" si="15"/>
        <v>27.26</v>
      </c>
      <c r="J136" s="62">
        <f t="shared" ref="J136:J199" si="16">I136 / 1440303.93</f>
        <v>1.892656086830229E-5</v>
      </c>
    </row>
    <row r="137" spans="1:10" ht="25.9" customHeight="1">
      <c r="A137" s="61" t="s">
        <v>323</v>
      </c>
      <c r="B137" s="51" t="s">
        <v>252</v>
      </c>
      <c r="C137" s="50" t="s">
        <v>144</v>
      </c>
      <c r="D137" s="50" t="s">
        <v>2495</v>
      </c>
      <c r="E137" s="52" t="s">
        <v>88</v>
      </c>
      <c r="F137" s="51">
        <v>2</v>
      </c>
      <c r="G137" s="53">
        <v>57.64</v>
      </c>
      <c r="H137" s="53">
        <f t="shared" si="14"/>
        <v>75.75</v>
      </c>
      <c r="I137" s="53">
        <f t="shared" si="15"/>
        <v>151.5</v>
      </c>
      <c r="J137" s="62">
        <f t="shared" si="16"/>
        <v>1.0518613248524567E-4</v>
      </c>
    </row>
    <row r="138" spans="1:10" ht="39" customHeight="1">
      <c r="A138" s="61" t="s">
        <v>326</v>
      </c>
      <c r="B138" s="51" t="s">
        <v>246</v>
      </c>
      <c r="C138" s="50" t="s">
        <v>144</v>
      </c>
      <c r="D138" s="50" t="s">
        <v>247</v>
      </c>
      <c r="E138" s="52" t="s">
        <v>88</v>
      </c>
      <c r="F138" s="51">
        <v>1</v>
      </c>
      <c r="G138" s="53">
        <v>16.09</v>
      </c>
      <c r="H138" s="53">
        <f t="shared" si="14"/>
        <v>21.14</v>
      </c>
      <c r="I138" s="53">
        <f t="shared" si="15"/>
        <v>21.14</v>
      </c>
      <c r="J138" s="62">
        <f t="shared" si="16"/>
        <v>1.4677457694640882E-5</v>
      </c>
    </row>
    <row r="139" spans="1:10" ht="25.9" customHeight="1">
      <c r="A139" s="61" t="s">
        <v>1706</v>
      </c>
      <c r="B139" s="51" t="s">
        <v>253</v>
      </c>
      <c r="C139" s="50" t="s">
        <v>144</v>
      </c>
      <c r="D139" s="50" t="s">
        <v>2496</v>
      </c>
      <c r="E139" s="52" t="s">
        <v>88</v>
      </c>
      <c r="F139" s="51">
        <v>1</v>
      </c>
      <c r="G139" s="53">
        <v>108.51</v>
      </c>
      <c r="H139" s="53">
        <f t="shared" si="14"/>
        <v>142.6</v>
      </c>
      <c r="I139" s="53">
        <f t="shared" si="15"/>
        <v>142.6</v>
      </c>
      <c r="J139" s="62">
        <f t="shared" si="16"/>
        <v>9.9006881137927603E-5</v>
      </c>
    </row>
    <row r="140" spans="1:10" ht="39" customHeight="1">
      <c r="A140" s="61" t="s">
        <v>1707</v>
      </c>
      <c r="B140" s="51" t="s">
        <v>244</v>
      </c>
      <c r="C140" s="50" t="s">
        <v>144</v>
      </c>
      <c r="D140" s="50" t="s">
        <v>1708</v>
      </c>
      <c r="E140" s="52" t="s">
        <v>88</v>
      </c>
      <c r="F140" s="51">
        <v>4</v>
      </c>
      <c r="G140" s="53">
        <v>48.07</v>
      </c>
      <c r="H140" s="53">
        <f t="shared" si="14"/>
        <v>63.17</v>
      </c>
      <c r="I140" s="53">
        <f t="shared" si="15"/>
        <v>252.68</v>
      </c>
      <c r="J140" s="62">
        <f t="shared" si="16"/>
        <v>1.7543519443149753E-4</v>
      </c>
    </row>
    <row r="141" spans="1:10" ht="39" customHeight="1">
      <c r="A141" s="61" t="s">
        <v>1709</v>
      </c>
      <c r="B141" s="51" t="s">
        <v>254</v>
      </c>
      <c r="C141" s="50" t="s">
        <v>144</v>
      </c>
      <c r="D141" s="50" t="s">
        <v>255</v>
      </c>
      <c r="E141" s="52" t="s">
        <v>88</v>
      </c>
      <c r="F141" s="51">
        <v>1</v>
      </c>
      <c r="G141" s="53">
        <v>27.16</v>
      </c>
      <c r="H141" s="53">
        <f t="shared" si="14"/>
        <v>35.69</v>
      </c>
      <c r="I141" s="53">
        <f t="shared" si="15"/>
        <v>35.69</v>
      </c>
      <c r="J141" s="62">
        <f t="shared" si="16"/>
        <v>2.4779492200649624E-5</v>
      </c>
    </row>
    <row r="142" spans="1:10" ht="25.9" customHeight="1">
      <c r="A142" s="61" t="s">
        <v>1710</v>
      </c>
      <c r="B142" s="51" t="s">
        <v>1711</v>
      </c>
      <c r="C142" s="50" t="s">
        <v>1444</v>
      </c>
      <c r="D142" s="50" t="s">
        <v>1712</v>
      </c>
      <c r="E142" s="52" t="s">
        <v>1449</v>
      </c>
      <c r="F142" s="51">
        <v>1</v>
      </c>
      <c r="G142" s="53">
        <v>15.52</v>
      </c>
      <c r="H142" s="53">
        <f t="shared" si="14"/>
        <v>20.39</v>
      </c>
      <c r="I142" s="53">
        <f t="shared" si="15"/>
        <v>20.39</v>
      </c>
      <c r="J142" s="62">
        <f t="shared" si="16"/>
        <v>1.41567342664961E-5</v>
      </c>
    </row>
    <row r="143" spans="1:10" ht="25.9" customHeight="1">
      <c r="A143" s="61" t="s">
        <v>1713</v>
      </c>
      <c r="B143" s="51" t="s">
        <v>256</v>
      </c>
      <c r="C143" s="50" t="s">
        <v>144</v>
      </c>
      <c r="D143" s="50" t="s">
        <v>257</v>
      </c>
      <c r="E143" s="52" t="s">
        <v>88</v>
      </c>
      <c r="F143" s="51">
        <v>8</v>
      </c>
      <c r="G143" s="53">
        <v>8</v>
      </c>
      <c r="H143" s="53">
        <f t="shared" si="14"/>
        <v>10.51</v>
      </c>
      <c r="I143" s="53">
        <f t="shared" si="15"/>
        <v>84.08</v>
      </c>
      <c r="J143" s="62">
        <f t="shared" si="16"/>
        <v>5.8376567784550866E-5</v>
      </c>
    </row>
    <row r="144" spans="1:10" ht="25.9" customHeight="1">
      <c r="A144" s="61" t="s">
        <v>1714</v>
      </c>
      <c r="B144" s="51" t="s">
        <v>258</v>
      </c>
      <c r="C144" s="50" t="s">
        <v>144</v>
      </c>
      <c r="D144" s="50" t="s">
        <v>259</v>
      </c>
      <c r="E144" s="52" t="s">
        <v>88</v>
      </c>
      <c r="F144" s="51">
        <v>4</v>
      </c>
      <c r="G144" s="53">
        <v>24.64</v>
      </c>
      <c r="H144" s="53">
        <f t="shared" si="14"/>
        <v>32.380000000000003</v>
      </c>
      <c r="I144" s="53">
        <f t="shared" si="15"/>
        <v>129.52000000000001</v>
      </c>
      <c r="J144" s="62">
        <f t="shared" si="16"/>
        <v>8.9925464551082637E-5</v>
      </c>
    </row>
    <row r="145" spans="1:10" ht="39" customHeight="1">
      <c r="A145" s="61" t="s">
        <v>1715</v>
      </c>
      <c r="B145" s="51" t="s">
        <v>1716</v>
      </c>
      <c r="C145" s="50" t="s">
        <v>144</v>
      </c>
      <c r="D145" s="50" t="s">
        <v>1717</v>
      </c>
      <c r="E145" s="52" t="s">
        <v>88</v>
      </c>
      <c r="F145" s="51">
        <v>1</v>
      </c>
      <c r="G145" s="53">
        <v>27.17</v>
      </c>
      <c r="H145" s="53">
        <f t="shared" si="14"/>
        <v>35.700000000000003</v>
      </c>
      <c r="I145" s="53">
        <f t="shared" si="15"/>
        <v>35.700000000000003</v>
      </c>
      <c r="J145" s="62">
        <f t="shared" si="16"/>
        <v>2.4786435179691558E-5</v>
      </c>
    </row>
    <row r="146" spans="1:10" ht="25.9" customHeight="1">
      <c r="A146" s="61" t="s">
        <v>1718</v>
      </c>
      <c r="B146" s="51" t="s">
        <v>260</v>
      </c>
      <c r="C146" s="50" t="s">
        <v>144</v>
      </c>
      <c r="D146" s="50" t="s">
        <v>261</v>
      </c>
      <c r="E146" s="52" t="s">
        <v>88</v>
      </c>
      <c r="F146" s="51">
        <v>1</v>
      </c>
      <c r="G146" s="53">
        <v>53.06</v>
      </c>
      <c r="H146" s="53">
        <f t="shared" si="14"/>
        <v>69.73</v>
      </c>
      <c r="I146" s="53">
        <f t="shared" si="15"/>
        <v>69.73</v>
      </c>
      <c r="J146" s="62">
        <f t="shared" si="16"/>
        <v>4.8413392859380734E-5</v>
      </c>
    </row>
    <row r="147" spans="1:10" ht="24" customHeight="1">
      <c r="A147" s="59" t="s">
        <v>28</v>
      </c>
      <c r="B147" s="37"/>
      <c r="C147" s="37"/>
      <c r="D147" s="37" t="s">
        <v>27</v>
      </c>
      <c r="E147" s="37"/>
      <c r="F147" s="49"/>
      <c r="G147" s="37"/>
      <c r="H147" s="37"/>
      <c r="I147" s="38">
        <v>31379.61</v>
      </c>
      <c r="J147" s="60">
        <f t="shared" si="16"/>
        <v>2.1786797457394983E-2</v>
      </c>
    </row>
    <row r="148" spans="1:10" ht="39" customHeight="1">
      <c r="A148" s="61" t="s">
        <v>333</v>
      </c>
      <c r="B148" s="51" t="s">
        <v>263</v>
      </c>
      <c r="C148" s="50" t="s">
        <v>144</v>
      </c>
      <c r="D148" s="50" t="s">
        <v>264</v>
      </c>
      <c r="E148" s="52" t="s">
        <v>146</v>
      </c>
      <c r="F148" s="51">
        <v>10.71</v>
      </c>
      <c r="G148" s="53">
        <v>23.65</v>
      </c>
      <c r="H148" s="53">
        <f t="shared" ref="H148:H178" si="17">TRUNC(G148 * (1 + 31.42 / 100), 2)</f>
        <v>31.08</v>
      </c>
      <c r="I148" s="53">
        <f t="shared" ref="I148:I178" si="18">TRUNC(F148 * H148, 2)</f>
        <v>332.86</v>
      </c>
      <c r="J148" s="62">
        <f t="shared" si="16"/>
        <v>2.3110400038969553E-4</v>
      </c>
    </row>
    <row r="149" spans="1:10" ht="39" customHeight="1">
      <c r="A149" s="61" t="s">
        <v>336</v>
      </c>
      <c r="B149" s="51" t="s">
        <v>266</v>
      </c>
      <c r="C149" s="50" t="s">
        <v>144</v>
      </c>
      <c r="D149" s="50" t="s">
        <v>267</v>
      </c>
      <c r="E149" s="52" t="s">
        <v>146</v>
      </c>
      <c r="F149" s="51">
        <v>21.03</v>
      </c>
      <c r="G149" s="53">
        <v>30.57</v>
      </c>
      <c r="H149" s="53">
        <f t="shared" si="17"/>
        <v>40.17</v>
      </c>
      <c r="I149" s="53">
        <f t="shared" si="18"/>
        <v>844.77</v>
      </c>
      <c r="J149" s="62">
        <f t="shared" si="16"/>
        <v>5.8652204052515497E-4</v>
      </c>
    </row>
    <row r="150" spans="1:10" ht="39" customHeight="1">
      <c r="A150" s="61" t="s">
        <v>1461</v>
      </c>
      <c r="B150" s="51" t="s">
        <v>269</v>
      </c>
      <c r="C150" s="50" t="s">
        <v>144</v>
      </c>
      <c r="D150" s="50" t="s">
        <v>270</v>
      </c>
      <c r="E150" s="52" t="s">
        <v>146</v>
      </c>
      <c r="F150" s="51">
        <v>2.44</v>
      </c>
      <c r="G150" s="53">
        <v>38.270000000000003</v>
      </c>
      <c r="H150" s="53">
        <f t="shared" si="17"/>
        <v>50.29</v>
      </c>
      <c r="I150" s="53">
        <f t="shared" si="18"/>
        <v>122.7</v>
      </c>
      <c r="J150" s="62">
        <f t="shared" si="16"/>
        <v>8.5190352844486094E-5</v>
      </c>
    </row>
    <row r="151" spans="1:10" ht="39" customHeight="1">
      <c r="A151" s="61" t="s">
        <v>1462</v>
      </c>
      <c r="B151" s="51" t="s">
        <v>272</v>
      </c>
      <c r="C151" s="50" t="s">
        <v>144</v>
      </c>
      <c r="D151" s="50" t="s">
        <v>273</v>
      </c>
      <c r="E151" s="52" t="s">
        <v>146</v>
      </c>
      <c r="F151" s="51">
        <v>30.97</v>
      </c>
      <c r="G151" s="53">
        <v>32.049999999999997</v>
      </c>
      <c r="H151" s="53">
        <f t="shared" si="17"/>
        <v>42.12</v>
      </c>
      <c r="I151" s="53">
        <f t="shared" si="18"/>
        <v>1304.45</v>
      </c>
      <c r="J151" s="62">
        <f t="shared" si="16"/>
        <v>9.05676901124612E-4</v>
      </c>
    </row>
    <row r="152" spans="1:10" ht="39" customHeight="1">
      <c r="A152" s="61" t="s">
        <v>1463</v>
      </c>
      <c r="B152" s="51" t="s">
        <v>275</v>
      </c>
      <c r="C152" s="50" t="s">
        <v>144</v>
      </c>
      <c r="D152" s="50" t="s">
        <v>276</v>
      </c>
      <c r="E152" s="52" t="s">
        <v>146</v>
      </c>
      <c r="F152" s="51">
        <v>0.59</v>
      </c>
      <c r="G152" s="53">
        <v>67.66</v>
      </c>
      <c r="H152" s="53">
        <f t="shared" si="17"/>
        <v>88.91</v>
      </c>
      <c r="I152" s="53">
        <f t="shared" si="18"/>
        <v>52.45</v>
      </c>
      <c r="J152" s="62">
        <f t="shared" si="16"/>
        <v>3.641592507492499E-5</v>
      </c>
    </row>
    <row r="153" spans="1:10" ht="25.9" customHeight="1">
      <c r="A153" s="61" t="s">
        <v>1464</v>
      </c>
      <c r="B153" s="51" t="s">
        <v>278</v>
      </c>
      <c r="C153" s="50" t="s">
        <v>144</v>
      </c>
      <c r="D153" s="50" t="s">
        <v>1719</v>
      </c>
      <c r="E153" s="52" t="s">
        <v>88</v>
      </c>
      <c r="F153" s="51">
        <v>1</v>
      </c>
      <c r="G153" s="53">
        <v>435.8</v>
      </c>
      <c r="H153" s="53">
        <f t="shared" si="17"/>
        <v>572.72</v>
      </c>
      <c r="I153" s="53">
        <f t="shared" si="18"/>
        <v>572.72</v>
      </c>
      <c r="J153" s="62">
        <f t="shared" si="16"/>
        <v>3.9763829568943828E-4</v>
      </c>
    </row>
    <row r="154" spans="1:10" ht="25.9" customHeight="1">
      <c r="A154" s="61" t="s">
        <v>1465</v>
      </c>
      <c r="B154" s="51" t="s">
        <v>278</v>
      </c>
      <c r="C154" s="50" t="s">
        <v>144</v>
      </c>
      <c r="D154" s="50" t="s">
        <v>280</v>
      </c>
      <c r="E154" s="52" t="s">
        <v>88</v>
      </c>
      <c r="F154" s="51">
        <v>1</v>
      </c>
      <c r="G154" s="53">
        <v>435.8</v>
      </c>
      <c r="H154" s="53">
        <f t="shared" si="17"/>
        <v>572.72</v>
      </c>
      <c r="I154" s="53">
        <f t="shared" si="18"/>
        <v>572.72</v>
      </c>
      <c r="J154" s="62">
        <f t="shared" si="16"/>
        <v>3.9763829568943828E-4</v>
      </c>
    </row>
    <row r="155" spans="1:10" ht="24" customHeight="1">
      <c r="A155" s="61" t="s">
        <v>1466</v>
      </c>
      <c r="B155" s="51" t="s">
        <v>1720</v>
      </c>
      <c r="C155" s="50" t="s">
        <v>1444</v>
      </c>
      <c r="D155" s="50" t="s">
        <v>1721</v>
      </c>
      <c r="E155" s="52" t="s">
        <v>1449</v>
      </c>
      <c r="F155" s="51">
        <v>2</v>
      </c>
      <c r="G155" s="53">
        <v>657.46</v>
      </c>
      <c r="H155" s="53">
        <f t="shared" si="17"/>
        <v>864.03</v>
      </c>
      <c r="I155" s="53">
        <f t="shared" si="18"/>
        <v>1728.06</v>
      </c>
      <c r="J155" s="62">
        <f t="shared" si="16"/>
        <v>1.199788436319826E-3</v>
      </c>
    </row>
    <row r="156" spans="1:10" ht="52.15" customHeight="1">
      <c r="A156" s="61" t="s">
        <v>1467</v>
      </c>
      <c r="B156" s="51" t="s">
        <v>282</v>
      </c>
      <c r="C156" s="50" t="s">
        <v>144</v>
      </c>
      <c r="D156" s="50" t="s">
        <v>283</v>
      </c>
      <c r="E156" s="52" t="s">
        <v>88</v>
      </c>
      <c r="F156" s="51">
        <v>3</v>
      </c>
      <c r="G156" s="53">
        <v>76.959999999999994</v>
      </c>
      <c r="H156" s="53">
        <f t="shared" si="17"/>
        <v>101.14</v>
      </c>
      <c r="I156" s="53">
        <f t="shared" si="18"/>
        <v>303.42</v>
      </c>
      <c r="J156" s="62">
        <f t="shared" si="16"/>
        <v>2.1066387009025244E-4</v>
      </c>
    </row>
    <row r="157" spans="1:10" ht="39" customHeight="1">
      <c r="A157" s="61" t="s">
        <v>1468</v>
      </c>
      <c r="B157" s="51" t="s">
        <v>285</v>
      </c>
      <c r="C157" s="50" t="s">
        <v>144</v>
      </c>
      <c r="D157" s="50" t="s">
        <v>286</v>
      </c>
      <c r="E157" s="52" t="s">
        <v>88</v>
      </c>
      <c r="F157" s="51">
        <v>3</v>
      </c>
      <c r="G157" s="53">
        <v>23.48</v>
      </c>
      <c r="H157" s="53">
        <f t="shared" si="17"/>
        <v>30.85</v>
      </c>
      <c r="I157" s="53">
        <f t="shared" si="18"/>
        <v>92.55</v>
      </c>
      <c r="J157" s="62">
        <f t="shared" si="16"/>
        <v>6.4257271033065923E-5</v>
      </c>
    </row>
    <row r="158" spans="1:10" ht="52.15" customHeight="1">
      <c r="A158" s="61" t="s">
        <v>1469</v>
      </c>
      <c r="B158" s="51" t="s">
        <v>288</v>
      </c>
      <c r="C158" s="50" t="s">
        <v>144</v>
      </c>
      <c r="D158" s="50" t="s">
        <v>289</v>
      </c>
      <c r="E158" s="52" t="s">
        <v>88</v>
      </c>
      <c r="F158" s="51">
        <v>2</v>
      </c>
      <c r="G158" s="53">
        <v>14.75</v>
      </c>
      <c r="H158" s="53">
        <f t="shared" si="17"/>
        <v>19.38</v>
      </c>
      <c r="I158" s="53">
        <f t="shared" si="18"/>
        <v>38.76</v>
      </c>
      <c r="J158" s="62">
        <f t="shared" si="16"/>
        <v>2.6910986766522258E-5</v>
      </c>
    </row>
    <row r="159" spans="1:10" ht="52.15" customHeight="1">
      <c r="A159" s="61" t="s">
        <v>1470</v>
      </c>
      <c r="B159" s="51" t="s">
        <v>291</v>
      </c>
      <c r="C159" s="50" t="s">
        <v>144</v>
      </c>
      <c r="D159" s="50" t="s">
        <v>292</v>
      </c>
      <c r="E159" s="52" t="s">
        <v>88</v>
      </c>
      <c r="F159" s="51">
        <v>2</v>
      </c>
      <c r="G159" s="53">
        <v>52.4</v>
      </c>
      <c r="H159" s="53">
        <f t="shared" si="17"/>
        <v>68.86</v>
      </c>
      <c r="I159" s="53">
        <f t="shared" si="18"/>
        <v>137.72</v>
      </c>
      <c r="J159" s="62">
        <f t="shared" si="16"/>
        <v>9.5618707365465564E-5</v>
      </c>
    </row>
    <row r="160" spans="1:10" ht="25.9" customHeight="1">
      <c r="A160" s="61" t="s">
        <v>1471</v>
      </c>
      <c r="B160" s="51" t="s">
        <v>1722</v>
      </c>
      <c r="C160" s="50" t="s">
        <v>1444</v>
      </c>
      <c r="D160" s="50" t="s">
        <v>1723</v>
      </c>
      <c r="E160" s="52" t="s">
        <v>1449</v>
      </c>
      <c r="F160" s="51">
        <v>1</v>
      </c>
      <c r="G160" s="53">
        <v>22.88</v>
      </c>
      <c r="H160" s="53">
        <f t="shared" si="17"/>
        <v>30.06</v>
      </c>
      <c r="I160" s="53">
        <f t="shared" si="18"/>
        <v>30.06</v>
      </c>
      <c r="J160" s="62">
        <f t="shared" si="16"/>
        <v>2.0870595000042805E-5</v>
      </c>
    </row>
    <row r="161" spans="1:10" ht="25.9" customHeight="1">
      <c r="A161" s="61" t="s">
        <v>1472</v>
      </c>
      <c r="B161" s="51" t="s">
        <v>1724</v>
      </c>
      <c r="C161" s="50" t="s">
        <v>1444</v>
      </c>
      <c r="D161" s="50" t="s">
        <v>1725</v>
      </c>
      <c r="E161" s="52" t="s">
        <v>1449</v>
      </c>
      <c r="F161" s="51">
        <v>1</v>
      </c>
      <c r="G161" s="53">
        <v>72.87</v>
      </c>
      <c r="H161" s="53">
        <f t="shared" si="17"/>
        <v>95.76</v>
      </c>
      <c r="I161" s="53">
        <f t="shared" si="18"/>
        <v>95.76</v>
      </c>
      <c r="J161" s="62">
        <f t="shared" si="16"/>
        <v>6.648596730552558E-5</v>
      </c>
    </row>
    <row r="162" spans="1:10" ht="52.15" customHeight="1">
      <c r="A162" s="61" t="s">
        <v>1473</v>
      </c>
      <c r="B162" s="51" t="s">
        <v>296</v>
      </c>
      <c r="C162" s="50" t="s">
        <v>144</v>
      </c>
      <c r="D162" s="50" t="s">
        <v>297</v>
      </c>
      <c r="E162" s="52" t="s">
        <v>88</v>
      </c>
      <c r="F162" s="51">
        <v>3</v>
      </c>
      <c r="G162" s="53">
        <v>11.37</v>
      </c>
      <c r="H162" s="53">
        <f t="shared" si="17"/>
        <v>14.94</v>
      </c>
      <c r="I162" s="53">
        <f t="shared" si="18"/>
        <v>44.82</v>
      </c>
      <c r="J162" s="62">
        <f t="shared" si="16"/>
        <v>3.1118432065932087E-5</v>
      </c>
    </row>
    <row r="163" spans="1:10" ht="52.15" customHeight="1">
      <c r="A163" s="61" t="s">
        <v>1474</v>
      </c>
      <c r="B163" s="51" t="s">
        <v>299</v>
      </c>
      <c r="C163" s="50" t="s">
        <v>144</v>
      </c>
      <c r="D163" s="50" t="s">
        <v>300</v>
      </c>
      <c r="E163" s="52" t="s">
        <v>88</v>
      </c>
      <c r="F163" s="51">
        <v>5</v>
      </c>
      <c r="G163" s="53">
        <v>11.09</v>
      </c>
      <c r="H163" s="53">
        <f t="shared" si="17"/>
        <v>14.57</v>
      </c>
      <c r="I163" s="53">
        <f t="shared" si="18"/>
        <v>72.849999999999994</v>
      </c>
      <c r="J163" s="62">
        <f t="shared" si="16"/>
        <v>5.0579602320463015E-5</v>
      </c>
    </row>
    <row r="164" spans="1:10" ht="52.15" customHeight="1">
      <c r="A164" s="61" t="s">
        <v>1475</v>
      </c>
      <c r="B164" s="51" t="s">
        <v>302</v>
      </c>
      <c r="C164" s="50" t="s">
        <v>144</v>
      </c>
      <c r="D164" s="50" t="s">
        <v>303</v>
      </c>
      <c r="E164" s="52" t="s">
        <v>88</v>
      </c>
      <c r="F164" s="51">
        <v>7</v>
      </c>
      <c r="G164" s="53">
        <v>17.920000000000002</v>
      </c>
      <c r="H164" s="53">
        <f t="shared" si="17"/>
        <v>23.55</v>
      </c>
      <c r="I164" s="53">
        <f t="shared" si="18"/>
        <v>164.85</v>
      </c>
      <c r="J164" s="62">
        <f t="shared" si="16"/>
        <v>1.1445500950622276E-4</v>
      </c>
    </row>
    <row r="165" spans="1:10" ht="52.15" customHeight="1">
      <c r="A165" s="61" t="s">
        <v>1476</v>
      </c>
      <c r="B165" s="51" t="s">
        <v>305</v>
      </c>
      <c r="C165" s="50" t="s">
        <v>144</v>
      </c>
      <c r="D165" s="50" t="s">
        <v>306</v>
      </c>
      <c r="E165" s="52" t="s">
        <v>88</v>
      </c>
      <c r="F165" s="51">
        <v>1</v>
      </c>
      <c r="G165" s="53">
        <v>27.56</v>
      </c>
      <c r="H165" s="53">
        <f t="shared" si="17"/>
        <v>36.21</v>
      </c>
      <c r="I165" s="53">
        <f t="shared" si="18"/>
        <v>36.21</v>
      </c>
      <c r="J165" s="62">
        <f t="shared" si="16"/>
        <v>2.5140527110830007E-5</v>
      </c>
    </row>
    <row r="166" spans="1:10" ht="52.15" customHeight="1">
      <c r="A166" s="61" t="s">
        <v>1477</v>
      </c>
      <c r="B166" s="51" t="s">
        <v>308</v>
      </c>
      <c r="C166" s="50" t="s">
        <v>144</v>
      </c>
      <c r="D166" s="50" t="s">
        <v>309</v>
      </c>
      <c r="E166" s="52" t="s">
        <v>88</v>
      </c>
      <c r="F166" s="51">
        <v>1</v>
      </c>
      <c r="G166" s="53">
        <v>33.51</v>
      </c>
      <c r="H166" s="53">
        <f t="shared" si="17"/>
        <v>44.03</v>
      </c>
      <c r="I166" s="53">
        <f t="shared" si="18"/>
        <v>44.03</v>
      </c>
      <c r="J166" s="62">
        <f t="shared" si="16"/>
        <v>3.0569936721619588E-5</v>
      </c>
    </row>
    <row r="167" spans="1:10" ht="52.15" customHeight="1">
      <c r="A167" s="61" t="s">
        <v>1478</v>
      </c>
      <c r="B167" s="51" t="s">
        <v>311</v>
      </c>
      <c r="C167" s="50" t="s">
        <v>144</v>
      </c>
      <c r="D167" s="50" t="s">
        <v>312</v>
      </c>
      <c r="E167" s="52" t="s">
        <v>88</v>
      </c>
      <c r="F167" s="51">
        <v>2</v>
      </c>
      <c r="G167" s="53">
        <v>52.61</v>
      </c>
      <c r="H167" s="53">
        <f t="shared" si="17"/>
        <v>69.14</v>
      </c>
      <c r="I167" s="53">
        <f t="shared" si="18"/>
        <v>138.28</v>
      </c>
      <c r="J167" s="62">
        <f t="shared" si="16"/>
        <v>9.6007514191813671E-5</v>
      </c>
    </row>
    <row r="168" spans="1:10" ht="52.15" customHeight="1">
      <c r="A168" s="61" t="s">
        <v>1479</v>
      </c>
      <c r="B168" s="51" t="s">
        <v>314</v>
      </c>
      <c r="C168" s="50" t="s">
        <v>144</v>
      </c>
      <c r="D168" s="50" t="s">
        <v>315</v>
      </c>
      <c r="E168" s="52" t="s">
        <v>88</v>
      </c>
      <c r="F168" s="51">
        <v>11</v>
      </c>
      <c r="G168" s="53">
        <v>10.34</v>
      </c>
      <c r="H168" s="53">
        <f t="shared" si="17"/>
        <v>13.58</v>
      </c>
      <c r="I168" s="53">
        <f t="shared" si="18"/>
        <v>149.38</v>
      </c>
      <c r="J168" s="62">
        <f t="shared" si="16"/>
        <v>1.0371422092835642E-4</v>
      </c>
    </row>
    <row r="169" spans="1:10" ht="52.15" customHeight="1">
      <c r="A169" s="61" t="s">
        <v>1480</v>
      </c>
      <c r="B169" s="51" t="s">
        <v>317</v>
      </c>
      <c r="C169" s="50" t="s">
        <v>144</v>
      </c>
      <c r="D169" s="50" t="s">
        <v>318</v>
      </c>
      <c r="E169" s="52" t="s">
        <v>88</v>
      </c>
      <c r="F169" s="51">
        <v>2</v>
      </c>
      <c r="G169" s="53">
        <v>17.48</v>
      </c>
      <c r="H169" s="53">
        <f t="shared" si="17"/>
        <v>22.97</v>
      </c>
      <c r="I169" s="53">
        <f t="shared" si="18"/>
        <v>45.94</v>
      </c>
      <c r="J169" s="62">
        <f t="shared" si="16"/>
        <v>3.1896045718628293E-5</v>
      </c>
    </row>
    <row r="170" spans="1:10" ht="52.15" customHeight="1">
      <c r="A170" s="61" t="s">
        <v>1481</v>
      </c>
      <c r="B170" s="51" t="s">
        <v>320</v>
      </c>
      <c r="C170" s="50" t="s">
        <v>144</v>
      </c>
      <c r="D170" s="50" t="s">
        <v>321</v>
      </c>
      <c r="E170" s="52" t="s">
        <v>88</v>
      </c>
      <c r="F170" s="51">
        <v>8</v>
      </c>
      <c r="G170" s="53">
        <v>19.84</v>
      </c>
      <c r="H170" s="53">
        <f t="shared" si="17"/>
        <v>26.07</v>
      </c>
      <c r="I170" s="53">
        <f t="shared" si="18"/>
        <v>208.56</v>
      </c>
      <c r="J170" s="62">
        <f t="shared" si="16"/>
        <v>1.4480277089850058E-4</v>
      </c>
    </row>
    <row r="171" spans="1:10" ht="39" customHeight="1">
      <c r="A171" s="61" t="s">
        <v>1482</v>
      </c>
      <c r="B171" s="51" t="s">
        <v>1726</v>
      </c>
      <c r="C171" s="50" t="s">
        <v>144</v>
      </c>
      <c r="D171" s="50" t="s">
        <v>1727</v>
      </c>
      <c r="E171" s="52" t="s">
        <v>88</v>
      </c>
      <c r="F171" s="51">
        <v>2</v>
      </c>
      <c r="G171" s="53">
        <v>19.93</v>
      </c>
      <c r="H171" s="53">
        <f t="shared" si="17"/>
        <v>26.19</v>
      </c>
      <c r="I171" s="53">
        <f t="shared" si="18"/>
        <v>52.38</v>
      </c>
      <c r="J171" s="62">
        <f t="shared" si="16"/>
        <v>3.6367324221631475E-5</v>
      </c>
    </row>
    <row r="172" spans="1:10" ht="39" customHeight="1">
      <c r="A172" s="61" t="s">
        <v>1483</v>
      </c>
      <c r="B172" s="51" t="s">
        <v>324</v>
      </c>
      <c r="C172" s="50" t="s">
        <v>144</v>
      </c>
      <c r="D172" s="50" t="s">
        <v>325</v>
      </c>
      <c r="E172" s="52" t="s">
        <v>88</v>
      </c>
      <c r="F172" s="51">
        <v>1</v>
      </c>
      <c r="G172" s="53">
        <v>24.26</v>
      </c>
      <c r="H172" s="53">
        <f t="shared" si="17"/>
        <v>31.88</v>
      </c>
      <c r="I172" s="53">
        <f t="shared" si="18"/>
        <v>31.88</v>
      </c>
      <c r="J172" s="62">
        <f t="shared" si="16"/>
        <v>2.2134217185674137E-5</v>
      </c>
    </row>
    <row r="173" spans="1:10" ht="52.15" customHeight="1">
      <c r="A173" s="61" t="s">
        <v>1484</v>
      </c>
      <c r="B173" s="51" t="s">
        <v>327</v>
      </c>
      <c r="C173" s="50" t="s">
        <v>144</v>
      </c>
      <c r="D173" s="50" t="s">
        <v>328</v>
      </c>
      <c r="E173" s="52" t="s">
        <v>88</v>
      </c>
      <c r="F173" s="51">
        <v>2</v>
      </c>
      <c r="G173" s="53">
        <v>13.47</v>
      </c>
      <c r="H173" s="53">
        <f t="shared" si="17"/>
        <v>17.7</v>
      </c>
      <c r="I173" s="53">
        <f t="shared" si="18"/>
        <v>35.4</v>
      </c>
      <c r="J173" s="62">
        <f t="shared" si="16"/>
        <v>2.457814580843364E-5</v>
      </c>
    </row>
    <row r="174" spans="1:10" ht="52.15" customHeight="1">
      <c r="A174" s="61" t="s">
        <v>1485</v>
      </c>
      <c r="B174" s="51" t="s">
        <v>329</v>
      </c>
      <c r="C174" s="50" t="s">
        <v>144</v>
      </c>
      <c r="D174" s="50" t="s">
        <v>330</v>
      </c>
      <c r="E174" s="52" t="s">
        <v>88</v>
      </c>
      <c r="F174" s="51">
        <v>4</v>
      </c>
      <c r="G174" s="53">
        <v>29.38</v>
      </c>
      <c r="H174" s="53">
        <f t="shared" si="17"/>
        <v>38.61</v>
      </c>
      <c r="I174" s="53">
        <f t="shared" si="18"/>
        <v>154.44</v>
      </c>
      <c r="J174" s="62">
        <f t="shared" si="16"/>
        <v>1.0722736832357321E-4</v>
      </c>
    </row>
    <row r="175" spans="1:10" ht="52.15" customHeight="1">
      <c r="A175" s="61" t="s">
        <v>1486</v>
      </c>
      <c r="B175" s="51" t="s">
        <v>331</v>
      </c>
      <c r="C175" s="50" t="s">
        <v>144</v>
      </c>
      <c r="D175" s="50" t="s">
        <v>332</v>
      </c>
      <c r="E175" s="52" t="s">
        <v>88</v>
      </c>
      <c r="F175" s="51">
        <v>3</v>
      </c>
      <c r="G175" s="53">
        <v>53.07</v>
      </c>
      <c r="H175" s="53">
        <f t="shared" si="17"/>
        <v>69.739999999999995</v>
      </c>
      <c r="I175" s="53">
        <f t="shared" si="18"/>
        <v>209.22</v>
      </c>
      <c r="J175" s="62">
        <f t="shared" si="16"/>
        <v>1.4526100751526799E-4</v>
      </c>
    </row>
    <row r="176" spans="1:10" ht="52.15" customHeight="1">
      <c r="A176" s="61" t="s">
        <v>1487</v>
      </c>
      <c r="B176" s="51" t="s">
        <v>1728</v>
      </c>
      <c r="C176" s="50" t="s">
        <v>144</v>
      </c>
      <c r="D176" s="50" t="s">
        <v>2286</v>
      </c>
      <c r="E176" s="52" t="s">
        <v>88</v>
      </c>
      <c r="F176" s="51">
        <v>1</v>
      </c>
      <c r="G176" s="53">
        <v>6420.11</v>
      </c>
      <c r="H176" s="53">
        <f t="shared" si="17"/>
        <v>8437.2999999999993</v>
      </c>
      <c r="I176" s="53">
        <f t="shared" si="18"/>
        <v>8437.2999999999993</v>
      </c>
      <c r="J176" s="62">
        <f t="shared" si="16"/>
        <v>5.8579997070479419E-3</v>
      </c>
    </row>
    <row r="177" spans="1:10" ht="52.15" customHeight="1">
      <c r="A177" s="61" t="s">
        <v>1729</v>
      </c>
      <c r="B177" s="51" t="s">
        <v>1730</v>
      </c>
      <c r="C177" s="50" t="s">
        <v>144</v>
      </c>
      <c r="D177" s="50" t="s">
        <v>2287</v>
      </c>
      <c r="E177" s="52" t="s">
        <v>88</v>
      </c>
      <c r="F177" s="51">
        <v>1</v>
      </c>
      <c r="G177" s="53">
        <v>6113.06</v>
      </c>
      <c r="H177" s="53">
        <f t="shared" si="17"/>
        <v>8033.78</v>
      </c>
      <c r="I177" s="53">
        <f t="shared" si="18"/>
        <v>8033.78</v>
      </c>
      <c r="J177" s="62">
        <f t="shared" si="16"/>
        <v>5.577836616747967E-3</v>
      </c>
    </row>
    <row r="178" spans="1:10" ht="52.15" customHeight="1">
      <c r="A178" s="61" t="s">
        <v>1731</v>
      </c>
      <c r="B178" s="51" t="s">
        <v>1732</v>
      </c>
      <c r="C178" s="50" t="s">
        <v>144</v>
      </c>
      <c r="D178" s="50" t="s">
        <v>2288</v>
      </c>
      <c r="E178" s="52" t="s">
        <v>88</v>
      </c>
      <c r="F178" s="51">
        <v>1</v>
      </c>
      <c r="G178" s="53">
        <v>5548.09</v>
      </c>
      <c r="H178" s="53">
        <f t="shared" si="17"/>
        <v>7291.29</v>
      </c>
      <c r="I178" s="53">
        <f t="shared" si="18"/>
        <v>7291.29</v>
      </c>
      <c r="J178" s="62">
        <f t="shared" si="16"/>
        <v>5.0623273658636763E-3</v>
      </c>
    </row>
    <row r="179" spans="1:10" ht="24" customHeight="1">
      <c r="A179" s="59" t="s">
        <v>30</v>
      </c>
      <c r="B179" s="37"/>
      <c r="C179" s="37"/>
      <c r="D179" s="37" t="s">
        <v>29</v>
      </c>
      <c r="E179" s="37"/>
      <c r="F179" s="49"/>
      <c r="G179" s="37"/>
      <c r="H179" s="37"/>
      <c r="I179" s="38">
        <v>9279</v>
      </c>
      <c r="J179" s="60">
        <f t="shared" si="16"/>
        <v>6.4423902530072246E-3</v>
      </c>
    </row>
    <row r="180" spans="1:10" ht="24" customHeight="1">
      <c r="A180" s="61" t="s">
        <v>339</v>
      </c>
      <c r="B180" s="51" t="s">
        <v>334</v>
      </c>
      <c r="C180" s="50" t="s">
        <v>59</v>
      </c>
      <c r="D180" s="50" t="s">
        <v>2289</v>
      </c>
      <c r="E180" s="52" t="s">
        <v>335</v>
      </c>
      <c r="F180" s="51">
        <v>4</v>
      </c>
      <c r="G180" s="53">
        <v>1454.36</v>
      </c>
      <c r="H180" s="53">
        <f>TRUNC(G180 * (1 + 31.42 / 100), 2)</f>
        <v>1911.31</v>
      </c>
      <c r="I180" s="53">
        <f>TRUNC(F180 * H180, 2)</f>
        <v>7645.24</v>
      </c>
      <c r="J180" s="62">
        <f t="shared" si="16"/>
        <v>5.3080741090528027E-3</v>
      </c>
    </row>
    <row r="181" spans="1:10" ht="24" customHeight="1">
      <c r="A181" s="61" t="s">
        <v>342</v>
      </c>
      <c r="B181" s="51" t="s">
        <v>337</v>
      </c>
      <c r="C181" s="50" t="s">
        <v>59</v>
      </c>
      <c r="D181" s="50" t="s">
        <v>338</v>
      </c>
      <c r="E181" s="52" t="s">
        <v>335</v>
      </c>
      <c r="F181" s="51">
        <v>4</v>
      </c>
      <c r="G181" s="53">
        <v>310.79000000000002</v>
      </c>
      <c r="H181" s="53">
        <f>TRUNC(G181 * (1 + 31.42 / 100), 2)</f>
        <v>408.44</v>
      </c>
      <c r="I181" s="53">
        <f>TRUNC(F181 * H181, 2)</f>
        <v>1633.76</v>
      </c>
      <c r="J181" s="62">
        <f t="shared" si="16"/>
        <v>1.1343161439544222E-3</v>
      </c>
    </row>
    <row r="182" spans="1:10" ht="24" customHeight="1">
      <c r="A182" s="59" t="s">
        <v>32</v>
      </c>
      <c r="B182" s="37"/>
      <c r="C182" s="37"/>
      <c r="D182" s="37" t="s">
        <v>31</v>
      </c>
      <c r="E182" s="37"/>
      <c r="F182" s="49"/>
      <c r="G182" s="37"/>
      <c r="H182" s="37"/>
      <c r="I182" s="38">
        <v>18562.669999999998</v>
      </c>
      <c r="J182" s="60">
        <f t="shared" si="16"/>
        <v>1.288802287722703E-2</v>
      </c>
    </row>
    <row r="183" spans="1:10" ht="24" customHeight="1">
      <c r="A183" s="61" t="s">
        <v>369</v>
      </c>
      <c r="B183" s="51" t="s">
        <v>340</v>
      </c>
      <c r="C183" s="50" t="s">
        <v>59</v>
      </c>
      <c r="D183" s="50" t="s">
        <v>341</v>
      </c>
      <c r="E183" s="52" t="s">
        <v>88</v>
      </c>
      <c r="F183" s="51">
        <v>2</v>
      </c>
      <c r="G183" s="53">
        <v>1533.11</v>
      </c>
      <c r="H183" s="53">
        <f t="shared" ref="H183:H201" si="19">TRUNC(G183 * (1 + 31.42 / 100), 2)</f>
        <v>2014.81</v>
      </c>
      <c r="I183" s="53">
        <f t="shared" ref="I183:I201" si="20">TRUNC(F183 * H183, 2)</f>
        <v>4029.62</v>
      </c>
      <c r="J183" s="62">
        <f t="shared" si="16"/>
        <v>2.7977567206943607E-3</v>
      </c>
    </row>
    <row r="184" spans="1:10" ht="25.9" customHeight="1">
      <c r="A184" s="61" t="s">
        <v>372</v>
      </c>
      <c r="B184" s="51" t="s">
        <v>343</v>
      </c>
      <c r="C184" s="50" t="s">
        <v>59</v>
      </c>
      <c r="D184" s="50" t="s">
        <v>344</v>
      </c>
      <c r="E184" s="52" t="s">
        <v>88</v>
      </c>
      <c r="F184" s="51">
        <v>2</v>
      </c>
      <c r="G184" s="53">
        <v>1393.62</v>
      </c>
      <c r="H184" s="53">
        <f t="shared" si="19"/>
        <v>1831.49</v>
      </c>
      <c r="I184" s="53">
        <f t="shared" si="20"/>
        <v>3662.98</v>
      </c>
      <c r="J184" s="62">
        <f t="shared" si="16"/>
        <v>2.5431993371010245E-3</v>
      </c>
    </row>
    <row r="185" spans="1:10" ht="24" customHeight="1">
      <c r="A185" s="61" t="s">
        <v>378</v>
      </c>
      <c r="B185" s="51" t="s">
        <v>345</v>
      </c>
      <c r="C185" s="50" t="s">
        <v>59</v>
      </c>
      <c r="D185" s="50" t="s">
        <v>346</v>
      </c>
      <c r="E185" s="52" t="s">
        <v>88</v>
      </c>
      <c r="F185" s="51">
        <v>2</v>
      </c>
      <c r="G185" s="53">
        <v>80.12</v>
      </c>
      <c r="H185" s="53">
        <f t="shared" si="19"/>
        <v>105.29</v>
      </c>
      <c r="I185" s="53">
        <f t="shared" si="20"/>
        <v>210.58</v>
      </c>
      <c r="J185" s="62">
        <f t="shared" si="16"/>
        <v>1.4620525266497052E-4</v>
      </c>
    </row>
    <row r="186" spans="1:10" ht="24" customHeight="1">
      <c r="A186" s="61" t="s">
        <v>1488</v>
      </c>
      <c r="B186" s="51" t="s">
        <v>347</v>
      </c>
      <c r="C186" s="50" t="s">
        <v>59</v>
      </c>
      <c r="D186" s="50" t="s">
        <v>348</v>
      </c>
      <c r="E186" s="52" t="s">
        <v>88</v>
      </c>
      <c r="F186" s="51">
        <v>1</v>
      </c>
      <c r="G186" s="53">
        <v>1055.31</v>
      </c>
      <c r="H186" s="53">
        <f t="shared" si="19"/>
        <v>1386.88</v>
      </c>
      <c r="I186" s="53">
        <f t="shared" si="20"/>
        <v>1386.88</v>
      </c>
      <c r="J186" s="62">
        <f t="shared" si="16"/>
        <v>9.6290787736724444E-4</v>
      </c>
    </row>
    <row r="187" spans="1:10" ht="24" customHeight="1">
      <c r="A187" s="61" t="s">
        <v>1489</v>
      </c>
      <c r="B187" s="51" t="s">
        <v>349</v>
      </c>
      <c r="C187" s="50" t="s">
        <v>59</v>
      </c>
      <c r="D187" s="50" t="s">
        <v>350</v>
      </c>
      <c r="E187" s="52" t="s">
        <v>88</v>
      </c>
      <c r="F187" s="51">
        <v>2</v>
      </c>
      <c r="G187" s="53">
        <v>77.150000000000006</v>
      </c>
      <c r="H187" s="53">
        <f t="shared" si="19"/>
        <v>101.39</v>
      </c>
      <c r="I187" s="53">
        <f t="shared" si="20"/>
        <v>202.78</v>
      </c>
      <c r="J187" s="62">
        <f t="shared" si="16"/>
        <v>1.407897290122648E-4</v>
      </c>
    </row>
    <row r="188" spans="1:10" ht="25.9" customHeight="1">
      <c r="A188" s="61" t="s">
        <v>1490</v>
      </c>
      <c r="B188" s="51" t="s">
        <v>351</v>
      </c>
      <c r="C188" s="50" t="s">
        <v>59</v>
      </c>
      <c r="D188" s="50" t="s">
        <v>352</v>
      </c>
      <c r="E188" s="52" t="s">
        <v>88</v>
      </c>
      <c r="F188" s="51">
        <v>2</v>
      </c>
      <c r="G188" s="53">
        <v>97.82</v>
      </c>
      <c r="H188" s="53">
        <f t="shared" si="19"/>
        <v>128.55000000000001</v>
      </c>
      <c r="I188" s="53">
        <f t="shared" si="20"/>
        <v>257.10000000000002</v>
      </c>
      <c r="J188" s="62">
        <f t="shared" si="16"/>
        <v>1.7850399116803078E-4</v>
      </c>
    </row>
    <row r="189" spans="1:10" ht="24" customHeight="1">
      <c r="A189" s="61" t="s">
        <v>1491</v>
      </c>
      <c r="B189" s="51" t="s">
        <v>353</v>
      </c>
      <c r="C189" s="50" t="s">
        <v>59</v>
      </c>
      <c r="D189" s="50" t="s">
        <v>354</v>
      </c>
      <c r="E189" s="52" t="s">
        <v>88</v>
      </c>
      <c r="F189" s="51">
        <v>1</v>
      </c>
      <c r="G189" s="53">
        <v>107.31</v>
      </c>
      <c r="H189" s="53">
        <f t="shared" si="19"/>
        <v>141.02000000000001</v>
      </c>
      <c r="I189" s="53">
        <f t="shared" si="20"/>
        <v>141.02000000000001</v>
      </c>
      <c r="J189" s="62">
        <f t="shared" si="16"/>
        <v>9.7909890449302605E-5</v>
      </c>
    </row>
    <row r="190" spans="1:10" ht="25.9" customHeight="1">
      <c r="A190" s="61" t="s">
        <v>1492</v>
      </c>
      <c r="B190" s="51" t="s">
        <v>355</v>
      </c>
      <c r="C190" s="50" t="s">
        <v>144</v>
      </c>
      <c r="D190" s="50" t="s">
        <v>356</v>
      </c>
      <c r="E190" s="52" t="s">
        <v>88</v>
      </c>
      <c r="F190" s="51">
        <v>2</v>
      </c>
      <c r="G190" s="53">
        <v>77.680000000000007</v>
      </c>
      <c r="H190" s="53">
        <f t="shared" si="19"/>
        <v>102.08</v>
      </c>
      <c r="I190" s="53">
        <f t="shared" si="20"/>
        <v>204.16</v>
      </c>
      <c r="J190" s="62">
        <f t="shared" si="16"/>
        <v>1.417478601200512E-4</v>
      </c>
    </row>
    <row r="191" spans="1:10" ht="39" customHeight="1">
      <c r="A191" s="61" t="s">
        <v>1493</v>
      </c>
      <c r="B191" s="51" t="s">
        <v>357</v>
      </c>
      <c r="C191" s="50" t="s">
        <v>144</v>
      </c>
      <c r="D191" s="50" t="s">
        <v>358</v>
      </c>
      <c r="E191" s="52" t="s">
        <v>88</v>
      </c>
      <c r="F191" s="51">
        <v>2</v>
      </c>
      <c r="G191" s="53">
        <v>68.11</v>
      </c>
      <c r="H191" s="53">
        <f t="shared" si="19"/>
        <v>89.51</v>
      </c>
      <c r="I191" s="53">
        <f t="shared" si="20"/>
        <v>179.02</v>
      </c>
      <c r="J191" s="62">
        <f t="shared" si="16"/>
        <v>1.2429321080863816E-4</v>
      </c>
    </row>
    <row r="192" spans="1:10" ht="25.9" customHeight="1">
      <c r="A192" s="63" t="s">
        <v>1494</v>
      </c>
      <c r="B192" s="55" t="s">
        <v>359</v>
      </c>
      <c r="C192" s="54" t="s">
        <v>144</v>
      </c>
      <c r="D192" s="54" t="s">
        <v>360</v>
      </c>
      <c r="E192" s="56" t="s">
        <v>88</v>
      </c>
      <c r="F192" s="55">
        <v>2</v>
      </c>
      <c r="G192" s="57">
        <v>44.07</v>
      </c>
      <c r="H192" s="57">
        <f t="shared" si="19"/>
        <v>57.91</v>
      </c>
      <c r="I192" s="57">
        <f t="shared" si="20"/>
        <v>115.82</v>
      </c>
      <c r="J192" s="64">
        <f t="shared" si="16"/>
        <v>8.0413583263637967E-5</v>
      </c>
    </row>
    <row r="193" spans="1:10" ht="25.9" customHeight="1">
      <c r="A193" s="63" t="s">
        <v>1495</v>
      </c>
      <c r="B193" s="55" t="s">
        <v>361</v>
      </c>
      <c r="C193" s="54" t="s">
        <v>144</v>
      </c>
      <c r="D193" s="54" t="s">
        <v>362</v>
      </c>
      <c r="E193" s="56" t="s">
        <v>88</v>
      </c>
      <c r="F193" s="55">
        <v>2</v>
      </c>
      <c r="G193" s="57">
        <v>59.33</v>
      </c>
      <c r="H193" s="57">
        <f t="shared" si="19"/>
        <v>77.97</v>
      </c>
      <c r="I193" s="57">
        <f t="shared" si="20"/>
        <v>155.94</v>
      </c>
      <c r="J193" s="64">
        <f t="shared" si="16"/>
        <v>1.0826881517986277E-4</v>
      </c>
    </row>
    <row r="194" spans="1:10" ht="24" customHeight="1">
      <c r="A194" s="61" t="s">
        <v>1496</v>
      </c>
      <c r="B194" s="51" t="s">
        <v>363</v>
      </c>
      <c r="C194" s="50" t="s">
        <v>59</v>
      </c>
      <c r="D194" s="50" t="s">
        <v>364</v>
      </c>
      <c r="E194" s="52" t="s">
        <v>88</v>
      </c>
      <c r="F194" s="51">
        <v>2</v>
      </c>
      <c r="G194" s="53">
        <v>189.38</v>
      </c>
      <c r="H194" s="53">
        <f t="shared" si="19"/>
        <v>248.88</v>
      </c>
      <c r="I194" s="53">
        <f t="shared" si="20"/>
        <v>497.76</v>
      </c>
      <c r="J194" s="62">
        <f t="shared" si="16"/>
        <v>3.4559372479112794E-4</v>
      </c>
    </row>
    <row r="195" spans="1:10" ht="39" customHeight="1">
      <c r="A195" s="61" t="s">
        <v>1497</v>
      </c>
      <c r="B195" s="51" t="s">
        <v>365</v>
      </c>
      <c r="C195" s="50" t="s">
        <v>144</v>
      </c>
      <c r="D195" s="50" t="s">
        <v>2497</v>
      </c>
      <c r="E195" s="52" t="s">
        <v>88</v>
      </c>
      <c r="F195" s="51">
        <v>4</v>
      </c>
      <c r="G195" s="53">
        <v>379.09</v>
      </c>
      <c r="H195" s="53">
        <f t="shared" si="19"/>
        <v>498.2</v>
      </c>
      <c r="I195" s="53">
        <f t="shared" si="20"/>
        <v>1992.8</v>
      </c>
      <c r="J195" s="62">
        <f t="shared" si="16"/>
        <v>1.3835968634758914E-3</v>
      </c>
    </row>
    <row r="196" spans="1:10" ht="39" customHeight="1">
      <c r="A196" s="61" t="s">
        <v>1498</v>
      </c>
      <c r="B196" s="51" t="s">
        <v>1733</v>
      </c>
      <c r="C196" s="50" t="s">
        <v>144</v>
      </c>
      <c r="D196" s="50" t="s">
        <v>1734</v>
      </c>
      <c r="E196" s="52" t="s">
        <v>88</v>
      </c>
      <c r="F196" s="51">
        <v>2</v>
      </c>
      <c r="G196" s="53">
        <v>662.94</v>
      </c>
      <c r="H196" s="53">
        <f t="shared" si="19"/>
        <v>871.23</v>
      </c>
      <c r="I196" s="53">
        <f t="shared" si="20"/>
        <v>1742.46</v>
      </c>
      <c r="J196" s="62">
        <f t="shared" si="16"/>
        <v>1.2097863261402058E-3</v>
      </c>
    </row>
    <row r="197" spans="1:10" ht="39" customHeight="1">
      <c r="A197" s="61" t="s">
        <v>1499</v>
      </c>
      <c r="B197" s="51" t="s">
        <v>366</v>
      </c>
      <c r="C197" s="50" t="s">
        <v>144</v>
      </c>
      <c r="D197" s="50" t="s">
        <v>2498</v>
      </c>
      <c r="E197" s="52" t="s">
        <v>88</v>
      </c>
      <c r="F197" s="51">
        <v>4</v>
      </c>
      <c r="G197" s="53">
        <v>347.6</v>
      </c>
      <c r="H197" s="53">
        <f t="shared" si="19"/>
        <v>456.81</v>
      </c>
      <c r="I197" s="53">
        <f t="shared" si="20"/>
        <v>1827.24</v>
      </c>
      <c r="J197" s="62">
        <f t="shared" si="16"/>
        <v>1.2686489024576917E-3</v>
      </c>
    </row>
    <row r="198" spans="1:10" ht="25.9" customHeight="1">
      <c r="A198" s="61" t="s">
        <v>1500</v>
      </c>
      <c r="B198" s="51" t="s">
        <v>1735</v>
      </c>
      <c r="C198" s="50" t="s">
        <v>1444</v>
      </c>
      <c r="D198" s="50" t="s">
        <v>1736</v>
      </c>
      <c r="E198" s="52" t="s">
        <v>1449</v>
      </c>
      <c r="F198" s="51">
        <v>8</v>
      </c>
      <c r="G198" s="53">
        <v>111.7</v>
      </c>
      <c r="H198" s="53">
        <f t="shared" si="19"/>
        <v>146.79</v>
      </c>
      <c r="I198" s="53">
        <f t="shared" si="20"/>
        <v>1174.32</v>
      </c>
      <c r="J198" s="62">
        <f t="shared" si="16"/>
        <v>8.1532791485197154E-4</v>
      </c>
    </row>
    <row r="199" spans="1:10" ht="24" customHeight="1">
      <c r="A199" s="61" t="s">
        <v>1501</v>
      </c>
      <c r="B199" s="51" t="s">
        <v>367</v>
      </c>
      <c r="C199" s="50" t="s">
        <v>59</v>
      </c>
      <c r="D199" s="50" t="s">
        <v>368</v>
      </c>
      <c r="E199" s="52" t="s">
        <v>88</v>
      </c>
      <c r="F199" s="51">
        <v>2</v>
      </c>
      <c r="G199" s="53">
        <v>74.84</v>
      </c>
      <c r="H199" s="53">
        <f t="shared" si="19"/>
        <v>98.35</v>
      </c>
      <c r="I199" s="53">
        <f t="shared" si="20"/>
        <v>196.7</v>
      </c>
      <c r="J199" s="62">
        <f t="shared" si="16"/>
        <v>1.3656839775477109E-4</v>
      </c>
    </row>
    <row r="200" spans="1:10" ht="39" customHeight="1">
      <c r="A200" s="61" t="s">
        <v>1737</v>
      </c>
      <c r="B200" s="51" t="s">
        <v>1738</v>
      </c>
      <c r="C200" s="50" t="s">
        <v>144</v>
      </c>
      <c r="D200" s="50" t="s">
        <v>1739</v>
      </c>
      <c r="E200" s="52" t="s">
        <v>88</v>
      </c>
      <c r="F200" s="51">
        <v>1</v>
      </c>
      <c r="G200" s="53">
        <v>262.55</v>
      </c>
      <c r="H200" s="53">
        <f t="shared" si="19"/>
        <v>345.04</v>
      </c>
      <c r="I200" s="53">
        <f t="shared" si="20"/>
        <v>345.04</v>
      </c>
      <c r="J200" s="62">
        <f t="shared" ref="J200:J243" si="21">I200 / 1440303.93</f>
        <v>2.3956054886276678E-4</v>
      </c>
    </row>
    <row r="201" spans="1:10" ht="25.9" customHeight="1">
      <c r="A201" s="61" t="s">
        <v>1740</v>
      </c>
      <c r="B201" s="51" t="s">
        <v>1741</v>
      </c>
      <c r="C201" s="50" t="s">
        <v>144</v>
      </c>
      <c r="D201" s="50" t="s">
        <v>1742</v>
      </c>
      <c r="E201" s="52" t="s">
        <v>88</v>
      </c>
      <c r="F201" s="51">
        <v>1</v>
      </c>
      <c r="G201" s="53">
        <v>182.97</v>
      </c>
      <c r="H201" s="53">
        <f t="shared" si="19"/>
        <v>240.45</v>
      </c>
      <c r="I201" s="53">
        <f t="shared" si="20"/>
        <v>240.45</v>
      </c>
      <c r="J201" s="62">
        <f t="shared" si="21"/>
        <v>1.6694393106321664E-4</v>
      </c>
    </row>
    <row r="202" spans="1:10" ht="24" customHeight="1">
      <c r="A202" s="59" t="s">
        <v>34</v>
      </c>
      <c r="B202" s="37"/>
      <c r="C202" s="37"/>
      <c r="D202" s="37" t="s">
        <v>33</v>
      </c>
      <c r="E202" s="37"/>
      <c r="F202" s="49"/>
      <c r="G202" s="37"/>
      <c r="H202" s="37"/>
      <c r="I202" s="38">
        <v>43751.29</v>
      </c>
      <c r="J202" s="60">
        <f t="shared" si="21"/>
        <v>3.0376428952741941E-2</v>
      </c>
    </row>
    <row r="203" spans="1:10" ht="24" customHeight="1">
      <c r="A203" s="59" t="s">
        <v>381</v>
      </c>
      <c r="B203" s="37"/>
      <c r="C203" s="37"/>
      <c r="D203" s="37" t="s">
        <v>370</v>
      </c>
      <c r="E203" s="37"/>
      <c r="F203" s="49"/>
      <c r="G203" s="37"/>
      <c r="H203" s="37"/>
      <c r="I203" s="38">
        <v>12265.71</v>
      </c>
      <c r="J203" s="60">
        <f t="shared" si="21"/>
        <v>8.5160567464396212E-3</v>
      </c>
    </row>
    <row r="204" spans="1:10" ht="24" customHeight="1">
      <c r="A204" s="61" t="s">
        <v>1502</v>
      </c>
      <c r="B204" s="51" t="s">
        <v>371</v>
      </c>
      <c r="C204" s="50" t="s">
        <v>59</v>
      </c>
      <c r="D204" s="50" t="s">
        <v>1743</v>
      </c>
      <c r="E204" s="52" t="s">
        <v>69</v>
      </c>
      <c r="F204" s="51">
        <v>11.76</v>
      </c>
      <c r="G204" s="53">
        <v>600.6</v>
      </c>
      <c r="H204" s="53">
        <f>TRUNC(G204 * (1 + 31.42 / 100), 2)</f>
        <v>789.3</v>
      </c>
      <c r="I204" s="53">
        <f>TRUNC(F204 * H204, 2)</f>
        <v>9282.16</v>
      </c>
      <c r="J204" s="62">
        <f t="shared" si="21"/>
        <v>6.4445842343844751E-3</v>
      </c>
    </row>
    <row r="205" spans="1:10" ht="24" customHeight="1">
      <c r="A205" s="61" t="s">
        <v>1744</v>
      </c>
      <c r="B205" s="51" t="s">
        <v>371</v>
      </c>
      <c r="C205" s="50" t="s">
        <v>59</v>
      </c>
      <c r="D205" s="50" t="s">
        <v>2290</v>
      </c>
      <c r="E205" s="52" t="s">
        <v>69</v>
      </c>
      <c r="F205" s="51">
        <v>3.78</v>
      </c>
      <c r="G205" s="53">
        <v>600.6</v>
      </c>
      <c r="H205" s="53">
        <f>TRUNC(G205 * (1 + 31.42 / 100), 2)</f>
        <v>789.3</v>
      </c>
      <c r="I205" s="53">
        <f>TRUNC(F205 * H205, 2)</f>
        <v>2983.55</v>
      </c>
      <c r="J205" s="62">
        <f t="shared" si="21"/>
        <v>2.071472512055147E-3</v>
      </c>
    </row>
    <row r="206" spans="1:10" ht="24" customHeight="1">
      <c r="A206" s="59" t="s">
        <v>383</v>
      </c>
      <c r="B206" s="37"/>
      <c r="C206" s="37"/>
      <c r="D206" s="37" t="s">
        <v>373</v>
      </c>
      <c r="E206" s="37"/>
      <c r="F206" s="49"/>
      <c r="G206" s="37"/>
      <c r="H206" s="37"/>
      <c r="I206" s="38">
        <v>19682.82</v>
      </c>
      <c r="J206" s="60">
        <f t="shared" si="21"/>
        <v>1.3665740674608866E-2</v>
      </c>
    </row>
    <row r="207" spans="1:10" ht="25.9" customHeight="1">
      <c r="A207" s="61" t="s">
        <v>1503</v>
      </c>
      <c r="B207" s="51" t="s">
        <v>374</v>
      </c>
      <c r="C207" s="50" t="s">
        <v>59</v>
      </c>
      <c r="D207" s="50" t="s">
        <v>375</v>
      </c>
      <c r="E207" s="52" t="s">
        <v>69</v>
      </c>
      <c r="F207" s="51">
        <v>16.39</v>
      </c>
      <c r="G207" s="53">
        <v>490.17</v>
      </c>
      <c r="H207" s="53">
        <f>TRUNC(G207 * (1 + 31.42 / 100), 2)</f>
        <v>644.17999999999995</v>
      </c>
      <c r="I207" s="53">
        <f>TRUNC(F207 * H207, 2)</f>
        <v>10558.11</v>
      </c>
      <c r="J207" s="62">
        <f t="shared" si="21"/>
        <v>7.3304736452395854E-3</v>
      </c>
    </row>
    <row r="208" spans="1:10" ht="25.9" customHeight="1">
      <c r="A208" s="61" t="s">
        <v>1504</v>
      </c>
      <c r="B208" s="51" t="s">
        <v>376</v>
      </c>
      <c r="C208" s="50" t="s">
        <v>59</v>
      </c>
      <c r="D208" s="50" t="s">
        <v>377</v>
      </c>
      <c r="E208" s="52" t="s">
        <v>69</v>
      </c>
      <c r="F208" s="51">
        <v>8.91</v>
      </c>
      <c r="G208" s="53">
        <v>436.29</v>
      </c>
      <c r="H208" s="53">
        <f>TRUNC(G208 * (1 + 31.42 / 100), 2)</f>
        <v>573.37</v>
      </c>
      <c r="I208" s="53">
        <f>TRUNC(F208 * H208, 2)</f>
        <v>5108.72</v>
      </c>
      <c r="J208" s="62">
        <f t="shared" si="21"/>
        <v>3.5469735891090711E-3</v>
      </c>
    </row>
    <row r="209" spans="1:10" ht="39" customHeight="1">
      <c r="A209" s="61" t="s">
        <v>1745</v>
      </c>
      <c r="B209" s="51" t="s">
        <v>1746</v>
      </c>
      <c r="C209" s="50" t="s">
        <v>190</v>
      </c>
      <c r="D209" s="50" t="s">
        <v>1747</v>
      </c>
      <c r="E209" s="52" t="s">
        <v>69</v>
      </c>
      <c r="F209" s="51">
        <v>6.3</v>
      </c>
      <c r="G209" s="53">
        <v>485.06</v>
      </c>
      <c r="H209" s="53">
        <f>TRUNC(G209 * (1 + 31.42 / 100), 2)</f>
        <v>637.46</v>
      </c>
      <c r="I209" s="53">
        <f>TRUNC(F209 * H209, 2)</f>
        <v>4015.99</v>
      </c>
      <c r="J209" s="62">
        <f t="shared" si="21"/>
        <v>2.7882934402602096E-3</v>
      </c>
    </row>
    <row r="210" spans="1:10" ht="24" customHeight="1">
      <c r="A210" s="59" t="s">
        <v>385</v>
      </c>
      <c r="B210" s="37"/>
      <c r="C210" s="37"/>
      <c r="D210" s="37" t="s">
        <v>379</v>
      </c>
      <c r="E210" s="37"/>
      <c r="F210" s="49"/>
      <c r="G210" s="37"/>
      <c r="H210" s="37"/>
      <c r="I210" s="38">
        <v>11802.76</v>
      </c>
      <c r="J210" s="60">
        <f t="shared" si="21"/>
        <v>8.194631531693454E-3</v>
      </c>
    </row>
    <row r="211" spans="1:10" ht="91.15" customHeight="1">
      <c r="A211" s="61" t="s">
        <v>1505</v>
      </c>
      <c r="B211" s="51" t="s">
        <v>380</v>
      </c>
      <c r="C211" s="50" t="s">
        <v>144</v>
      </c>
      <c r="D211" s="50" t="s">
        <v>2291</v>
      </c>
      <c r="E211" s="52" t="s">
        <v>69</v>
      </c>
      <c r="F211" s="51">
        <v>22</v>
      </c>
      <c r="G211" s="53">
        <v>303.35000000000002</v>
      </c>
      <c r="H211" s="53">
        <f>TRUNC(G211 * (1 + 31.42 / 100), 2)</f>
        <v>398.66</v>
      </c>
      <c r="I211" s="53">
        <f>TRUNC(F211 * H211, 2)</f>
        <v>8770.52</v>
      </c>
      <c r="J211" s="62">
        <f t="shared" si="21"/>
        <v>6.0893536546831476E-3</v>
      </c>
    </row>
    <row r="212" spans="1:10" ht="91.15" customHeight="1">
      <c r="A212" s="61" t="s">
        <v>1748</v>
      </c>
      <c r="B212" s="51" t="s">
        <v>380</v>
      </c>
      <c r="C212" s="50" t="s">
        <v>144</v>
      </c>
      <c r="D212" s="50" t="s">
        <v>1749</v>
      </c>
      <c r="E212" s="52" t="s">
        <v>69</v>
      </c>
      <c r="F212" s="51">
        <v>3.3</v>
      </c>
      <c r="G212" s="53">
        <v>303.35000000000002</v>
      </c>
      <c r="H212" s="53">
        <f>TRUNC(G212 * (1 + 31.42 / 100), 2)</f>
        <v>398.66</v>
      </c>
      <c r="I212" s="53">
        <f>TRUNC(F212 * H212, 2)</f>
        <v>1315.57</v>
      </c>
      <c r="J212" s="62">
        <f t="shared" si="21"/>
        <v>9.1339749381923858E-4</v>
      </c>
    </row>
    <row r="213" spans="1:10" ht="24" customHeight="1">
      <c r="A213" s="61" t="s">
        <v>1750</v>
      </c>
      <c r="B213" s="51" t="s">
        <v>1751</v>
      </c>
      <c r="C213" s="50" t="s">
        <v>59</v>
      </c>
      <c r="D213" s="50" t="s">
        <v>2292</v>
      </c>
      <c r="E213" s="52" t="s">
        <v>69</v>
      </c>
      <c r="F213" s="51">
        <v>1.6</v>
      </c>
      <c r="G213" s="53">
        <v>610.91999999999996</v>
      </c>
      <c r="H213" s="53">
        <f>TRUNC(G213 * (1 + 31.42 / 100), 2)</f>
        <v>802.87</v>
      </c>
      <c r="I213" s="53">
        <f>TRUNC(F213 * H213, 2)</f>
        <v>1284.5899999999999</v>
      </c>
      <c r="J213" s="62">
        <f t="shared" si="21"/>
        <v>8.9188814474733811E-4</v>
      </c>
    </row>
    <row r="214" spans="1:10" ht="24" customHeight="1">
      <c r="A214" s="61" t="s">
        <v>1752</v>
      </c>
      <c r="B214" s="51" t="s">
        <v>1753</v>
      </c>
      <c r="C214" s="50" t="s">
        <v>59</v>
      </c>
      <c r="D214" s="50" t="s">
        <v>1754</v>
      </c>
      <c r="E214" s="52" t="s">
        <v>1569</v>
      </c>
      <c r="F214" s="51">
        <v>4</v>
      </c>
      <c r="G214" s="53">
        <v>82.2</v>
      </c>
      <c r="H214" s="53">
        <f>TRUNC(G214 * (1 + 31.42 / 100), 2)</f>
        <v>108.02</v>
      </c>
      <c r="I214" s="53">
        <f>TRUNC(F214 * H214, 2)</f>
        <v>432.08</v>
      </c>
      <c r="J214" s="62">
        <f t="shared" si="21"/>
        <v>2.9999223844372902E-4</v>
      </c>
    </row>
    <row r="215" spans="1:10" ht="24" customHeight="1">
      <c r="A215" s="59" t="s">
        <v>36</v>
      </c>
      <c r="B215" s="37"/>
      <c r="C215" s="37"/>
      <c r="D215" s="37" t="s">
        <v>35</v>
      </c>
      <c r="E215" s="37"/>
      <c r="F215" s="49"/>
      <c r="G215" s="37"/>
      <c r="H215" s="37"/>
      <c r="I215" s="38">
        <v>79626.429999999993</v>
      </c>
      <c r="J215" s="60">
        <f t="shared" si="21"/>
        <v>5.5284463467373861E-2</v>
      </c>
    </row>
    <row r="216" spans="1:10" ht="25.9" customHeight="1">
      <c r="A216" s="61" t="s">
        <v>389</v>
      </c>
      <c r="B216" s="51" t="s">
        <v>382</v>
      </c>
      <c r="C216" s="50" t="s">
        <v>59</v>
      </c>
      <c r="D216" s="50" t="s">
        <v>1755</v>
      </c>
      <c r="E216" s="52" t="s">
        <v>69</v>
      </c>
      <c r="F216" s="51">
        <v>344.56</v>
      </c>
      <c r="G216" s="53">
        <v>52.17</v>
      </c>
      <c r="H216" s="53">
        <f>TRUNC(G216 * (1 + 31.42 / 100), 2)</f>
        <v>68.56</v>
      </c>
      <c r="I216" s="53">
        <f>TRUNC(F216 * H216, 2)</f>
        <v>23623.03</v>
      </c>
      <c r="J216" s="62">
        <f t="shared" si="21"/>
        <v>1.6401420219689326E-2</v>
      </c>
    </row>
    <row r="217" spans="1:10" ht="25.9" customHeight="1">
      <c r="A217" s="61" t="s">
        <v>390</v>
      </c>
      <c r="B217" s="51" t="s">
        <v>382</v>
      </c>
      <c r="C217" s="50" t="s">
        <v>59</v>
      </c>
      <c r="D217" s="50" t="s">
        <v>384</v>
      </c>
      <c r="E217" s="52" t="s">
        <v>69</v>
      </c>
      <c r="F217" s="51">
        <v>492.37</v>
      </c>
      <c r="G217" s="53">
        <v>52.17</v>
      </c>
      <c r="H217" s="53">
        <f>TRUNC(G217 * (1 + 31.42 / 100), 2)</f>
        <v>68.56</v>
      </c>
      <c r="I217" s="53">
        <f>TRUNC(F217 * H217, 2)</f>
        <v>33756.879999999997</v>
      </c>
      <c r="J217" s="62">
        <f t="shared" si="21"/>
        <v>2.3437331036095972E-2</v>
      </c>
    </row>
    <row r="218" spans="1:10" ht="24" customHeight="1">
      <c r="A218" s="61" t="s">
        <v>1506</v>
      </c>
      <c r="B218" s="51" t="s">
        <v>386</v>
      </c>
      <c r="C218" s="50" t="s">
        <v>59</v>
      </c>
      <c r="D218" s="50" t="s">
        <v>1756</v>
      </c>
      <c r="E218" s="52" t="s">
        <v>69</v>
      </c>
      <c r="F218" s="51">
        <v>285.95</v>
      </c>
      <c r="G218" s="53">
        <v>50.49</v>
      </c>
      <c r="H218" s="53">
        <f>TRUNC(G218 * (1 + 31.42 / 100), 2)</f>
        <v>66.349999999999994</v>
      </c>
      <c r="I218" s="53">
        <f>TRUNC(F218 * H218, 2)</f>
        <v>18972.78</v>
      </c>
      <c r="J218" s="62">
        <f t="shared" si="21"/>
        <v>1.3172761390715639E-2</v>
      </c>
    </row>
    <row r="219" spans="1:10" ht="24" customHeight="1">
      <c r="A219" s="61" t="s">
        <v>1507</v>
      </c>
      <c r="B219" s="51" t="s">
        <v>386</v>
      </c>
      <c r="C219" s="50" t="s">
        <v>59</v>
      </c>
      <c r="D219" s="50" t="s">
        <v>2499</v>
      </c>
      <c r="E219" s="52" t="s">
        <v>69</v>
      </c>
      <c r="F219" s="51">
        <v>18.05</v>
      </c>
      <c r="G219" s="53">
        <v>50.49</v>
      </c>
      <c r="H219" s="53">
        <f>TRUNC(G219 * (1 + 31.42 / 100), 2)</f>
        <v>66.349999999999994</v>
      </c>
      <c r="I219" s="53">
        <f>TRUNC(F219 * H219, 2)</f>
        <v>1197.6099999999999</v>
      </c>
      <c r="J219" s="62">
        <f t="shared" si="21"/>
        <v>8.3149811304062749E-4</v>
      </c>
    </row>
    <row r="220" spans="1:10" ht="24" customHeight="1">
      <c r="A220" s="61" t="s">
        <v>1508</v>
      </c>
      <c r="B220" s="51" t="s">
        <v>387</v>
      </c>
      <c r="C220" s="50" t="s">
        <v>59</v>
      </c>
      <c r="D220" s="50" t="s">
        <v>388</v>
      </c>
      <c r="E220" s="52" t="s">
        <v>69</v>
      </c>
      <c r="F220" s="51">
        <v>29.71</v>
      </c>
      <c r="G220" s="53">
        <v>53.18</v>
      </c>
      <c r="H220" s="53">
        <f>TRUNC(G220 * (1 + 31.42 / 100), 2)</f>
        <v>69.88</v>
      </c>
      <c r="I220" s="53">
        <f>TRUNC(F220 * H220, 2)</f>
        <v>2076.13</v>
      </c>
      <c r="J220" s="62">
        <f t="shared" si="21"/>
        <v>1.4414527078322977E-3</v>
      </c>
    </row>
    <row r="221" spans="1:10" ht="24" customHeight="1">
      <c r="A221" s="59" t="s">
        <v>38</v>
      </c>
      <c r="B221" s="37"/>
      <c r="C221" s="37"/>
      <c r="D221" s="37" t="s">
        <v>37</v>
      </c>
      <c r="E221" s="37"/>
      <c r="F221" s="49"/>
      <c r="G221" s="37"/>
      <c r="H221" s="37"/>
      <c r="I221" s="38">
        <v>24268.77</v>
      </c>
      <c r="J221" s="60">
        <f t="shared" si="21"/>
        <v>1.6849756148342943E-2</v>
      </c>
    </row>
    <row r="222" spans="1:10" ht="39" customHeight="1">
      <c r="A222" s="61" t="s">
        <v>391</v>
      </c>
      <c r="B222" s="51" t="s">
        <v>1757</v>
      </c>
      <c r="C222" s="50" t="s">
        <v>144</v>
      </c>
      <c r="D222" s="50" t="s">
        <v>1758</v>
      </c>
      <c r="E222" s="52" t="s">
        <v>69</v>
      </c>
      <c r="F222" s="51">
        <v>216.28</v>
      </c>
      <c r="G222" s="53">
        <v>85.39</v>
      </c>
      <c r="H222" s="53">
        <f>TRUNC(G222 * (1 + 31.42 / 100), 2)</f>
        <v>112.21</v>
      </c>
      <c r="I222" s="53">
        <f>TRUNC(F222 * H222, 2)</f>
        <v>24268.77</v>
      </c>
      <c r="J222" s="62">
        <f t="shared" si="21"/>
        <v>1.6849756148342943E-2</v>
      </c>
    </row>
    <row r="223" spans="1:10" ht="24" customHeight="1">
      <c r="A223" s="59" t="s">
        <v>40</v>
      </c>
      <c r="B223" s="37"/>
      <c r="C223" s="37"/>
      <c r="D223" s="37" t="s">
        <v>39</v>
      </c>
      <c r="E223" s="37"/>
      <c r="F223" s="49"/>
      <c r="G223" s="37"/>
      <c r="H223" s="37"/>
      <c r="I223" s="38">
        <v>268293.55</v>
      </c>
      <c r="J223" s="60">
        <f t="shared" si="21"/>
        <v>0.18627564947351077</v>
      </c>
    </row>
    <row r="224" spans="1:10" ht="25.9" customHeight="1">
      <c r="A224" s="61" t="s">
        <v>392</v>
      </c>
      <c r="B224" s="51" t="s">
        <v>1394</v>
      </c>
      <c r="C224" s="50" t="s">
        <v>59</v>
      </c>
      <c r="D224" s="50" t="s">
        <v>1395</v>
      </c>
      <c r="E224" s="52" t="s">
        <v>455</v>
      </c>
      <c r="F224" s="51">
        <v>4565.3100000000004</v>
      </c>
      <c r="G224" s="53">
        <v>26.34</v>
      </c>
      <c r="H224" s="53">
        <f>TRUNC(G224 * (1 + 31.42 / 100), 2)</f>
        <v>34.61</v>
      </c>
      <c r="I224" s="53">
        <f>TRUNC(F224 * H224, 2)</f>
        <v>158005.37</v>
      </c>
      <c r="J224" s="62">
        <f t="shared" si="21"/>
        <v>0.10970279724224595</v>
      </c>
    </row>
    <row r="225" spans="1:10" ht="25.9" customHeight="1">
      <c r="A225" s="61" t="s">
        <v>395</v>
      </c>
      <c r="B225" s="51" t="s">
        <v>1396</v>
      </c>
      <c r="C225" s="50" t="s">
        <v>59</v>
      </c>
      <c r="D225" s="50" t="s">
        <v>1759</v>
      </c>
      <c r="E225" s="52" t="s">
        <v>69</v>
      </c>
      <c r="F225" s="51">
        <v>350.39</v>
      </c>
      <c r="G225" s="53">
        <v>232.81</v>
      </c>
      <c r="H225" s="53">
        <f>TRUNC(G225 * (1 + 31.42 / 100), 2)</f>
        <v>305.95</v>
      </c>
      <c r="I225" s="53">
        <f>TRUNC(F225 * H225, 2)</f>
        <v>107201.82</v>
      </c>
      <c r="J225" s="62">
        <f t="shared" si="21"/>
        <v>7.4429998951679607E-2</v>
      </c>
    </row>
    <row r="226" spans="1:10" ht="24" customHeight="1">
      <c r="A226" s="61" t="s">
        <v>1509</v>
      </c>
      <c r="B226" s="51" t="s">
        <v>1397</v>
      </c>
      <c r="C226" s="50" t="s">
        <v>190</v>
      </c>
      <c r="D226" s="50" t="s">
        <v>1398</v>
      </c>
      <c r="E226" s="52" t="s">
        <v>146</v>
      </c>
      <c r="F226" s="51">
        <v>30.22</v>
      </c>
      <c r="G226" s="53">
        <v>77.72</v>
      </c>
      <c r="H226" s="53">
        <f>TRUNC(G226 * (1 + 31.42 / 100), 2)</f>
        <v>102.13</v>
      </c>
      <c r="I226" s="53">
        <f>TRUNC(F226 * H226, 2)</f>
        <v>3086.36</v>
      </c>
      <c r="J226" s="62">
        <f t="shared" si="21"/>
        <v>2.1428532795852331E-3</v>
      </c>
    </row>
    <row r="227" spans="1:10" ht="24" customHeight="1">
      <c r="A227" s="59" t="s">
        <v>42</v>
      </c>
      <c r="B227" s="37"/>
      <c r="C227" s="37"/>
      <c r="D227" s="37" t="s">
        <v>41</v>
      </c>
      <c r="E227" s="37"/>
      <c r="F227" s="49"/>
      <c r="G227" s="37"/>
      <c r="H227" s="37"/>
      <c r="I227" s="38">
        <v>1847.59</v>
      </c>
      <c r="J227" s="60">
        <f t="shared" si="21"/>
        <v>1.28277786480802E-3</v>
      </c>
    </row>
    <row r="228" spans="1:10" ht="24" customHeight="1">
      <c r="A228" s="61" t="s">
        <v>398</v>
      </c>
      <c r="B228" s="51" t="s">
        <v>393</v>
      </c>
      <c r="C228" s="50" t="s">
        <v>59</v>
      </c>
      <c r="D228" s="50" t="s">
        <v>394</v>
      </c>
      <c r="E228" s="52" t="s">
        <v>88</v>
      </c>
      <c r="F228" s="51">
        <v>2</v>
      </c>
      <c r="G228" s="53">
        <v>52.18</v>
      </c>
      <c r="H228" s="53">
        <f t="shared" ref="H228:H233" si="22">TRUNC(G228 * (1 + 31.42 / 100), 2)</f>
        <v>68.569999999999993</v>
      </c>
      <c r="I228" s="53">
        <f t="shared" ref="I228:I233" si="23">TRUNC(F228 * H228, 2)</f>
        <v>137.13999999999999</v>
      </c>
      <c r="J228" s="62">
        <f t="shared" si="21"/>
        <v>9.5216014581033596E-5</v>
      </c>
    </row>
    <row r="229" spans="1:10" ht="24" customHeight="1">
      <c r="A229" s="61" t="s">
        <v>401</v>
      </c>
      <c r="B229" s="51" t="s">
        <v>393</v>
      </c>
      <c r="C229" s="50" t="s">
        <v>59</v>
      </c>
      <c r="D229" s="50" t="s">
        <v>1510</v>
      </c>
      <c r="E229" s="52" t="s">
        <v>88</v>
      </c>
      <c r="F229" s="51">
        <v>1</v>
      </c>
      <c r="G229" s="53">
        <v>52.18</v>
      </c>
      <c r="H229" s="53">
        <f t="shared" si="22"/>
        <v>68.569999999999993</v>
      </c>
      <c r="I229" s="53">
        <f t="shared" si="23"/>
        <v>68.569999999999993</v>
      </c>
      <c r="J229" s="62">
        <f t="shared" si="21"/>
        <v>4.7608007290516798E-5</v>
      </c>
    </row>
    <row r="230" spans="1:10" ht="24" customHeight="1">
      <c r="A230" s="61" t="s">
        <v>404</v>
      </c>
      <c r="B230" s="51" t="s">
        <v>393</v>
      </c>
      <c r="C230" s="50" t="s">
        <v>59</v>
      </c>
      <c r="D230" s="50" t="s">
        <v>1511</v>
      </c>
      <c r="E230" s="52" t="s">
        <v>88</v>
      </c>
      <c r="F230" s="51">
        <v>7</v>
      </c>
      <c r="G230" s="53">
        <v>52.18</v>
      </c>
      <c r="H230" s="53">
        <f t="shared" si="22"/>
        <v>68.569999999999993</v>
      </c>
      <c r="I230" s="53">
        <f t="shared" si="23"/>
        <v>479.99</v>
      </c>
      <c r="J230" s="62">
        <f t="shared" si="21"/>
        <v>3.3325605103361763E-4</v>
      </c>
    </row>
    <row r="231" spans="1:10" ht="24" customHeight="1">
      <c r="A231" s="61" t="s">
        <v>407</v>
      </c>
      <c r="B231" s="51" t="s">
        <v>393</v>
      </c>
      <c r="C231" s="50" t="s">
        <v>59</v>
      </c>
      <c r="D231" s="50" t="s">
        <v>1512</v>
      </c>
      <c r="E231" s="52" t="s">
        <v>88</v>
      </c>
      <c r="F231" s="51">
        <v>1</v>
      </c>
      <c r="G231" s="53">
        <v>52.18</v>
      </c>
      <c r="H231" s="53">
        <f t="shared" si="22"/>
        <v>68.569999999999993</v>
      </c>
      <c r="I231" s="53">
        <f t="shared" si="23"/>
        <v>68.569999999999993</v>
      </c>
      <c r="J231" s="62">
        <f t="shared" si="21"/>
        <v>4.7608007290516798E-5</v>
      </c>
    </row>
    <row r="232" spans="1:10" ht="24" customHeight="1">
      <c r="A232" s="61" t="s">
        <v>410</v>
      </c>
      <c r="B232" s="51" t="s">
        <v>393</v>
      </c>
      <c r="C232" s="50" t="s">
        <v>59</v>
      </c>
      <c r="D232" s="50" t="s">
        <v>1513</v>
      </c>
      <c r="E232" s="52" t="s">
        <v>88</v>
      </c>
      <c r="F232" s="51">
        <v>3</v>
      </c>
      <c r="G232" s="53">
        <v>52.18</v>
      </c>
      <c r="H232" s="53">
        <f t="shared" si="22"/>
        <v>68.569999999999993</v>
      </c>
      <c r="I232" s="53">
        <f t="shared" si="23"/>
        <v>205.71</v>
      </c>
      <c r="J232" s="62">
        <f t="shared" si="21"/>
        <v>1.4282402187155041E-4</v>
      </c>
    </row>
    <row r="233" spans="1:10" ht="24" customHeight="1">
      <c r="A233" s="61" t="s">
        <v>413</v>
      </c>
      <c r="B233" s="51" t="s">
        <v>396</v>
      </c>
      <c r="C233" s="50" t="s">
        <v>59</v>
      </c>
      <c r="D233" s="50" t="s">
        <v>397</v>
      </c>
      <c r="E233" s="52" t="s">
        <v>88</v>
      </c>
      <c r="F233" s="51">
        <v>3</v>
      </c>
      <c r="G233" s="53">
        <v>225.14</v>
      </c>
      <c r="H233" s="53">
        <f t="shared" si="22"/>
        <v>295.87</v>
      </c>
      <c r="I233" s="53">
        <f t="shared" si="23"/>
        <v>887.61</v>
      </c>
      <c r="J233" s="62">
        <f t="shared" si="21"/>
        <v>6.1626576274078488E-4</v>
      </c>
    </row>
    <row r="234" spans="1:10" ht="24" customHeight="1">
      <c r="A234" s="59" t="s">
        <v>1442</v>
      </c>
      <c r="B234" s="37"/>
      <c r="C234" s="37"/>
      <c r="D234" s="37" t="s">
        <v>43</v>
      </c>
      <c r="E234" s="37"/>
      <c r="F234" s="49"/>
      <c r="G234" s="37"/>
      <c r="H234" s="37"/>
      <c r="I234" s="38">
        <v>109082.26</v>
      </c>
      <c r="J234" s="60">
        <f t="shared" si="21"/>
        <v>7.5735584502640355E-2</v>
      </c>
    </row>
    <row r="235" spans="1:10" ht="24" customHeight="1">
      <c r="A235" s="61" t="s">
        <v>1514</v>
      </c>
      <c r="B235" s="51" t="s">
        <v>399</v>
      </c>
      <c r="C235" s="50" t="s">
        <v>59</v>
      </c>
      <c r="D235" s="50" t="s">
        <v>400</v>
      </c>
      <c r="E235" s="52" t="s">
        <v>69</v>
      </c>
      <c r="F235" s="51">
        <v>350.39</v>
      </c>
      <c r="G235" s="53">
        <v>9.9499999999999993</v>
      </c>
      <c r="H235" s="53">
        <f t="shared" ref="H235:H243" si="24">TRUNC(G235 * (1 + 31.42 / 100), 2)</f>
        <v>13.07</v>
      </c>
      <c r="I235" s="53">
        <f t="shared" ref="I235:I243" si="25">TRUNC(F235 * H235, 2)</f>
        <v>4579.59</v>
      </c>
      <c r="J235" s="62">
        <f t="shared" si="21"/>
        <v>3.1795997390634077E-3</v>
      </c>
    </row>
    <row r="236" spans="1:10" ht="24" customHeight="1">
      <c r="A236" s="61" t="s">
        <v>1515</v>
      </c>
      <c r="B236" s="51" t="s">
        <v>402</v>
      </c>
      <c r="C236" s="50" t="s">
        <v>59</v>
      </c>
      <c r="D236" s="50" t="s">
        <v>403</v>
      </c>
      <c r="E236" s="52" t="s">
        <v>61</v>
      </c>
      <c r="F236" s="51">
        <v>1</v>
      </c>
      <c r="G236" s="53">
        <v>3146.72</v>
      </c>
      <c r="H236" s="53">
        <f t="shared" si="24"/>
        <v>4135.41</v>
      </c>
      <c r="I236" s="53">
        <f t="shared" si="25"/>
        <v>4135.41</v>
      </c>
      <c r="J236" s="62">
        <f t="shared" si="21"/>
        <v>2.8712064959789427E-3</v>
      </c>
    </row>
    <row r="237" spans="1:10" ht="25.9" customHeight="1">
      <c r="A237" s="61" t="s">
        <v>1516</v>
      </c>
      <c r="B237" s="51" t="s">
        <v>405</v>
      </c>
      <c r="C237" s="50" t="s">
        <v>59</v>
      </c>
      <c r="D237" s="50" t="s">
        <v>406</v>
      </c>
      <c r="E237" s="52" t="s">
        <v>69</v>
      </c>
      <c r="F237" s="51">
        <v>58.61</v>
      </c>
      <c r="G237" s="53">
        <v>431.13</v>
      </c>
      <c r="H237" s="53">
        <f t="shared" si="24"/>
        <v>566.59</v>
      </c>
      <c r="I237" s="53">
        <f t="shared" si="25"/>
        <v>33207.83</v>
      </c>
      <c r="J237" s="62">
        <f t="shared" si="21"/>
        <v>2.3056126771798784E-2</v>
      </c>
    </row>
    <row r="238" spans="1:10" ht="24" customHeight="1">
      <c r="A238" s="61" t="s">
        <v>1517</v>
      </c>
      <c r="B238" s="51" t="s">
        <v>408</v>
      </c>
      <c r="C238" s="50" t="s">
        <v>59</v>
      </c>
      <c r="D238" s="50" t="s">
        <v>409</v>
      </c>
      <c r="E238" s="52" t="s">
        <v>69</v>
      </c>
      <c r="F238" s="51">
        <v>1112.17</v>
      </c>
      <c r="G238" s="53">
        <v>37.01</v>
      </c>
      <c r="H238" s="53">
        <f t="shared" si="24"/>
        <v>48.63</v>
      </c>
      <c r="I238" s="53">
        <f t="shared" si="25"/>
        <v>54084.82</v>
      </c>
      <c r="J238" s="62">
        <f t="shared" si="21"/>
        <v>3.755097717465785E-2</v>
      </c>
    </row>
    <row r="239" spans="1:10" ht="24" customHeight="1">
      <c r="A239" s="61" t="s">
        <v>1518</v>
      </c>
      <c r="B239" s="51" t="s">
        <v>411</v>
      </c>
      <c r="C239" s="50" t="s">
        <v>59</v>
      </c>
      <c r="D239" s="50" t="s">
        <v>412</v>
      </c>
      <c r="E239" s="52" t="s">
        <v>69</v>
      </c>
      <c r="F239" s="51">
        <v>3.84</v>
      </c>
      <c r="G239" s="53">
        <v>736.16</v>
      </c>
      <c r="H239" s="53">
        <f t="shared" si="24"/>
        <v>967.46</v>
      </c>
      <c r="I239" s="53">
        <f t="shared" si="25"/>
        <v>3715.04</v>
      </c>
      <c r="J239" s="62">
        <f t="shared" si="21"/>
        <v>2.5793444859933141E-3</v>
      </c>
    </row>
    <row r="240" spans="1:10" ht="24" customHeight="1">
      <c r="A240" s="61" t="s">
        <v>1519</v>
      </c>
      <c r="B240" s="51" t="s">
        <v>414</v>
      </c>
      <c r="C240" s="50" t="s">
        <v>59</v>
      </c>
      <c r="D240" s="50" t="s">
        <v>415</v>
      </c>
      <c r="E240" s="52" t="s">
        <v>69</v>
      </c>
      <c r="F240" s="51">
        <v>2.25</v>
      </c>
      <c r="G240" s="53">
        <v>1642.33</v>
      </c>
      <c r="H240" s="53">
        <f t="shared" si="24"/>
        <v>2158.35</v>
      </c>
      <c r="I240" s="53">
        <f t="shared" si="25"/>
        <v>4856.28</v>
      </c>
      <c r="J240" s="62">
        <f t="shared" si="21"/>
        <v>3.3717050261745799E-3</v>
      </c>
    </row>
    <row r="241" spans="1:10" ht="25.9" customHeight="1">
      <c r="A241" s="61" t="s">
        <v>1520</v>
      </c>
      <c r="B241" s="51" t="s">
        <v>416</v>
      </c>
      <c r="C241" s="50" t="s">
        <v>59</v>
      </c>
      <c r="D241" s="50" t="s">
        <v>417</v>
      </c>
      <c r="E241" s="52" t="s">
        <v>88</v>
      </c>
      <c r="F241" s="51">
        <v>1</v>
      </c>
      <c r="G241" s="53">
        <v>1427.8</v>
      </c>
      <c r="H241" s="53">
        <f t="shared" si="24"/>
        <v>1876.41</v>
      </c>
      <c r="I241" s="53">
        <f t="shared" si="25"/>
        <v>1876.41</v>
      </c>
      <c r="J241" s="62">
        <f t="shared" si="21"/>
        <v>1.3027875304068635E-3</v>
      </c>
    </row>
    <row r="242" spans="1:10" ht="24" customHeight="1">
      <c r="A242" s="61" t="s">
        <v>1521</v>
      </c>
      <c r="B242" s="51" t="s">
        <v>418</v>
      </c>
      <c r="C242" s="50" t="s">
        <v>190</v>
      </c>
      <c r="D242" s="50" t="s">
        <v>1760</v>
      </c>
      <c r="E242" s="52" t="s">
        <v>146</v>
      </c>
      <c r="F242" s="51">
        <v>119.52</v>
      </c>
      <c r="G242" s="53">
        <v>12.42</v>
      </c>
      <c r="H242" s="53">
        <f t="shared" si="24"/>
        <v>16.32</v>
      </c>
      <c r="I242" s="53">
        <f t="shared" si="25"/>
        <v>1950.56</v>
      </c>
      <c r="J242" s="62">
        <f t="shared" si="21"/>
        <v>1.3542697200027774E-3</v>
      </c>
    </row>
    <row r="243" spans="1:10" ht="24" customHeight="1">
      <c r="A243" s="61" t="s">
        <v>1761</v>
      </c>
      <c r="B243" s="51" t="s">
        <v>1762</v>
      </c>
      <c r="C243" s="50" t="s">
        <v>190</v>
      </c>
      <c r="D243" s="50" t="s">
        <v>1763</v>
      </c>
      <c r="E243" s="52" t="s">
        <v>69</v>
      </c>
      <c r="F243" s="51">
        <v>1.25</v>
      </c>
      <c r="G243" s="53">
        <v>411.71</v>
      </c>
      <c r="H243" s="53">
        <f t="shared" si="24"/>
        <v>541.05999999999995</v>
      </c>
      <c r="I243" s="53">
        <f t="shared" si="25"/>
        <v>676.32</v>
      </c>
      <c r="J243" s="62">
        <f t="shared" si="21"/>
        <v>4.6956755856383733E-4</v>
      </c>
    </row>
    <row r="244" spans="1:10">
      <c r="A244" s="40"/>
      <c r="B244" s="132"/>
      <c r="C244" s="132"/>
      <c r="D244" s="132"/>
      <c r="E244" s="132"/>
      <c r="F244" s="132"/>
      <c r="G244" s="132"/>
      <c r="H244" s="132"/>
      <c r="I244" s="132"/>
      <c r="J244" s="41"/>
    </row>
    <row r="245" spans="1:10">
      <c r="A245" s="192"/>
      <c r="B245" s="193"/>
      <c r="C245" s="193"/>
      <c r="D245" s="134"/>
      <c r="E245" s="133"/>
      <c r="F245" s="194" t="s">
        <v>44</v>
      </c>
      <c r="G245" s="193"/>
      <c r="H245" s="195">
        <v>1096023.31</v>
      </c>
      <c r="I245" s="193"/>
      <c r="J245" s="196"/>
    </row>
    <row r="246" spans="1:10">
      <c r="A246" s="192"/>
      <c r="B246" s="193"/>
      <c r="C246" s="193"/>
      <c r="D246" s="134"/>
      <c r="E246" s="133"/>
      <c r="F246" s="194" t="s">
        <v>45</v>
      </c>
      <c r="G246" s="193"/>
      <c r="H246" s="195">
        <v>344280.62</v>
      </c>
      <c r="I246" s="193"/>
      <c r="J246" s="196"/>
    </row>
    <row r="247" spans="1:10">
      <c r="A247" s="192"/>
      <c r="B247" s="193"/>
      <c r="C247" s="193"/>
      <c r="D247" s="134"/>
      <c r="E247" s="133"/>
      <c r="F247" s="194" t="s">
        <v>46</v>
      </c>
      <c r="G247" s="193"/>
      <c r="H247" s="195">
        <v>1440303.93</v>
      </c>
      <c r="I247" s="193"/>
      <c r="J247" s="196"/>
    </row>
    <row r="248" spans="1:10" ht="60" customHeight="1">
      <c r="A248" s="186"/>
      <c r="B248" s="187"/>
      <c r="C248" s="187"/>
      <c r="D248" s="187"/>
      <c r="E248" s="187"/>
      <c r="F248" s="187"/>
      <c r="G248" s="187"/>
      <c r="H248" s="187"/>
      <c r="I248" s="187"/>
      <c r="J248" s="188"/>
    </row>
    <row r="249" spans="1:10" ht="70.150000000000006" customHeight="1" thickBot="1">
      <c r="A249" s="189"/>
      <c r="B249" s="190"/>
      <c r="C249" s="190"/>
      <c r="D249" s="190"/>
      <c r="E249" s="190"/>
      <c r="F249" s="190"/>
      <c r="G249" s="190"/>
      <c r="H249" s="190"/>
      <c r="I249" s="190"/>
      <c r="J249" s="191"/>
    </row>
    <row r="250" spans="1:10" ht="15" thickTop="1"/>
  </sheetData>
  <mergeCells count="20">
    <mergeCell ref="A6:J6"/>
    <mergeCell ref="A248:J249"/>
    <mergeCell ref="A247:C247"/>
    <mergeCell ref="F247:G247"/>
    <mergeCell ref="H247:J247"/>
    <mergeCell ref="A245:C245"/>
    <mergeCell ref="F245:G245"/>
    <mergeCell ref="H245:J245"/>
    <mergeCell ref="A246:C246"/>
    <mergeCell ref="F246:G246"/>
    <mergeCell ref="H246:J246"/>
    <mergeCell ref="A1:J2"/>
    <mergeCell ref="A3:D3"/>
    <mergeCell ref="E3:G3"/>
    <mergeCell ref="H3:J3"/>
    <mergeCell ref="A4:D4"/>
    <mergeCell ref="E4:G5"/>
    <mergeCell ref="H4:H5"/>
    <mergeCell ref="I4:J5"/>
    <mergeCell ref="A5:D5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52" fitToHeight="0" orientation="portrait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52A4-8799-42DB-8F24-3E1E25ED09A7}">
  <sheetPr>
    <tabColor rgb="FF0070C0"/>
    <pageSetUpPr fitToPage="1"/>
  </sheetPr>
  <dimension ref="A1:J2142"/>
  <sheetViews>
    <sheetView tabSelected="1" showWhiteSpace="0" view="pageBreakPreview" topLeftCell="A2126" zoomScale="85" zoomScaleNormal="100" zoomScaleSheetLayoutView="85" workbookViewId="0">
      <selection activeCell="A2140" sqref="A2140:J2141"/>
    </sheetView>
  </sheetViews>
  <sheetFormatPr defaultRowHeight="14.25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ht="15" thickTop="1">
      <c r="A1" s="175"/>
      <c r="B1" s="176"/>
      <c r="C1" s="176"/>
      <c r="D1" s="176"/>
      <c r="E1" s="176"/>
      <c r="F1" s="176"/>
      <c r="G1" s="176"/>
      <c r="H1" s="176"/>
      <c r="I1" s="176"/>
      <c r="J1" s="177"/>
    </row>
    <row r="2" spans="1:10" ht="79.900000000000006" customHeight="1" thickBot="1">
      <c r="A2" s="178"/>
      <c r="B2" s="179"/>
      <c r="C2" s="179"/>
      <c r="D2" s="179"/>
      <c r="E2" s="179"/>
      <c r="F2" s="179"/>
      <c r="G2" s="179"/>
      <c r="H2" s="179"/>
      <c r="I2" s="179"/>
      <c r="J2" s="180"/>
    </row>
    <row r="3" spans="1:10" ht="25.15" customHeight="1" thickTop="1" thickBot="1">
      <c r="A3" s="158" t="s">
        <v>47</v>
      </c>
      <c r="B3" s="158"/>
      <c r="C3" s="158"/>
      <c r="D3" s="158"/>
      <c r="E3" s="159" t="s">
        <v>2489</v>
      </c>
      <c r="F3" s="159"/>
      <c r="G3" s="159"/>
      <c r="H3" s="160" t="s">
        <v>2490</v>
      </c>
      <c r="I3" s="158"/>
      <c r="J3" s="158"/>
    </row>
    <row r="4" spans="1:10" ht="30.6" customHeight="1" thickTop="1" thickBot="1">
      <c r="A4" s="158" t="s">
        <v>1390</v>
      </c>
      <c r="B4" s="158"/>
      <c r="C4" s="158"/>
      <c r="D4" s="158"/>
      <c r="E4" s="161" t="s">
        <v>2501</v>
      </c>
      <c r="F4" s="161"/>
      <c r="G4" s="161"/>
      <c r="H4" s="181" t="s">
        <v>48</v>
      </c>
      <c r="I4" s="183">
        <f>H2139</f>
        <v>1440303.93</v>
      </c>
      <c r="J4" s="183"/>
    </row>
    <row r="5" spans="1:10" ht="50.45" customHeight="1" thickTop="1" thickBot="1">
      <c r="A5" s="158" t="s">
        <v>50</v>
      </c>
      <c r="B5" s="158"/>
      <c r="C5" s="158"/>
      <c r="D5" s="158"/>
      <c r="E5" s="161"/>
      <c r="F5" s="161"/>
      <c r="G5" s="161"/>
      <c r="H5" s="182"/>
      <c r="I5" s="184"/>
      <c r="J5" s="184"/>
    </row>
    <row r="6" spans="1:10" ht="24" customHeight="1" thickTop="1" thickBot="1">
      <c r="A6" s="163" t="s">
        <v>940</v>
      </c>
      <c r="B6" s="185"/>
      <c r="C6" s="185"/>
      <c r="D6" s="185"/>
      <c r="E6" s="185"/>
      <c r="F6" s="185"/>
      <c r="G6" s="185"/>
      <c r="H6" s="185"/>
      <c r="I6" s="185"/>
      <c r="J6" s="185"/>
    </row>
    <row r="7" spans="1:10" ht="24" customHeight="1" thickTop="1">
      <c r="A7" s="59" t="s">
        <v>4</v>
      </c>
      <c r="B7" s="37"/>
      <c r="C7" s="37"/>
      <c r="D7" s="37" t="s">
        <v>5</v>
      </c>
      <c r="E7" s="37"/>
      <c r="F7" s="197"/>
      <c r="G7" s="197"/>
      <c r="H7" s="49"/>
      <c r="I7" s="37"/>
      <c r="J7" s="78">
        <v>80195.33</v>
      </c>
    </row>
    <row r="8" spans="1:10" ht="18" customHeight="1">
      <c r="A8" s="58" t="s">
        <v>57</v>
      </c>
      <c r="B8" s="36" t="s">
        <v>51</v>
      </c>
      <c r="C8" s="35" t="s">
        <v>52</v>
      </c>
      <c r="D8" s="35" t="s">
        <v>1</v>
      </c>
      <c r="E8" s="198" t="s">
        <v>420</v>
      </c>
      <c r="F8" s="198"/>
      <c r="G8" s="48" t="s">
        <v>53</v>
      </c>
      <c r="H8" s="36" t="s">
        <v>54</v>
      </c>
      <c r="I8" s="36" t="s">
        <v>55</v>
      </c>
      <c r="J8" s="39" t="s">
        <v>2</v>
      </c>
    </row>
    <row r="9" spans="1:10" ht="24" customHeight="1">
      <c r="A9" s="61" t="s">
        <v>421</v>
      </c>
      <c r="B9" s="51" t="s">
        <v>58</v>
      </c>
      <c r="C9" s="50" t="s">
        <v>59</v>
      </c>
      <c r="D9" s="50" t="s">
        <v>60</v>
      </c>
      <c r="E9" s="199" t="s">
        <v>422</v>
      </c>
      <c r="F9" s="199"/>
      <c r="G9" s="52" t="s">
        <v>61</v>
      </c>
      <c r="H9" s="65">
        <v>1</v>
      </c>
      <c r="I9" s="53">
        <v>7198.55</v>
      </c>
      <c r="J9" s="79">
        <v>7198.55</v>
      </c>
    </row>
    <row r="10" spans="1:10" ht="24" customHeight="1">
      <c r="A10" s="80" t="s">
        <v>423</v>
      </c>
      <c r="B10" s="67" t="s">
        <v>427</v>
      </c>
      <c r="C10" s="66" t="s">
        <v>59</v>
      </c>
      <c r="D10" s="66" t="s">
        <v>428</v>
      </c>
      <c r="E10" s="200" t="s">
        <v>426</v>
      </c>
      <c r="F10" s="200"/>
      <c r="G10" s="68" t="s">
        <v>88</v>
      </c>
      <c r="H10" s="69">
        <v>1</v>
      </c>
      <c r="I10" s="70">
        <v>250.57</v>
      </c>
      <c r="J10" s="81">
        <v>250.57</v>
      </c>
    </row>
    <row r="11" spans="1:10" ht="24" customHeight="1">
      <c r="A11" s="80" t="s">
        <v>423</v>
      </c>
      <c r="B11" s="67" t="s">
        <v>429</v>
      </c>
      <c r="C11" s="66" t="s">
        <v>59</v>
      </c>
      <c r="D11" s="66" t="s">
        <v>430</v>
      </c>
      <c r="E11" s="200" t="s">
        <v>426</v>
      </c>
      <c r="F11" s="200"/>
      <c r="G11" s="68" t="s">
        <v>88</v>
      </c>
      <c r="H11" s="69">
        <v>1</v>
      </c>
      <c r="I11" s="70">
        <v>3949.05</v>
      </c>
      <c r="J11" s="81">
        <v>3949.05</v>
      </c>
    </row>
    <row r="12" spans="1:10" ht="24" customHeight="1">
      <c r="A12" s="80" t="s">
        <v>423</v>
      </c>
      <c r="B12" s="67" t="s">
        <v>431</v>
      </c>
      <c r="C12" s="66" t="s">
        <v>59</v>
      </c>
      <c r="D12" s="66" t="s">
        <v>432</v>
      </c>
      <c r="E12" s="200" t="s">
        <v>426</v>
      </c>
      <c r="F12" s="200"/>
      <c r="G12" s="68" t="s">
        <v>88</v>
      </c>
      <c r="H12" s="69">
        <v>1</v>
      </c>
      <c r="I12" s="70">
        <v>1148.82</v>
      </c>
      <c r="J12" s="81">
        <v>1148.82</v>
      </c>
    </row>
    <row r="13" spans="1:10" ht="24" customHeight="1">
      <c r="A13" s="80" t="s">
        <v>423</v>
      </c>
      <c r="B13" s="67" t="s">
        <v>424</v>
      </c>
      <c r="C13" s="66" t="s">
        <v>59</v>
      </c>
      <c r="D13" s="66" t="s">
        <v>425</v>
      </c>
      <c r="E13" s="200" t="s">
        <v>426</v>
      </c>
      <c r="F13" s="200"/>
      <c r="G13" s="68" t="s">
        <v>88</v>
      </c>
      <c r="H13" s="69">
        <v>1</v>
      </c>
      <c r="I13" s="70">
        <v>528.96</v>
      </c>
      <c r="J13" s="81">
        <v>528.96</v>
      </c>
    </row>
    <row r="14" spans="1:10" ht="24" customHeight="1">
      <c r="A14" s="80" t="s">
        <v>423</v>
      </c>
      <c r="B14" s="67" t="s">
        <v>433</v>
      </c>
      <c r="C14" s="66" t="s">
        <v>59</v>
      </c>
      <c r="D14" s="66" t="s">
        <v>434</v>
      </c>
      <c r="E14" s="200" t="s">
        <v>426</v>
      </c>
      <c r="F14" s="200"/>
      <c r="G14" s="68" t="s">
        <v>88</v>
      </c>
      <c r="H14" s="69">
        <v>1</v>
      </c>
      <c r="I14" s="70">
        <v>1321.15</v>
      </c>
      <c r="J14" s="81">
        <v>1321.15</v>
      </c>
    </row>
    <row r="15" spans="1:10">
      <c r="A15" s="82"/>
      <c r="B15" s="143"/>
      <c r="C15" s="143"/>
      <c r="D15" s="143"/>
      <c r="E15" s="143" t="s">
        <v>435</v>
      </c>
      <c r="F15" s="144">
        <v>0</v>
      </c>
      <c r="G15" s="143" t="s">
        <v>436</v>
      </c>
      <c r="H15" s="144">
        <v>0</v>
      </c>
      <c r="I15" s="143" t="s">
        <v>437</v>
      </c>
      <c r="J15" s="83">
        <v>0</v>
      </c>
    </row>
    <row r="16" spans="1:10">
      <c r="A16" s="82"/>
      <c r="B16" s="143"/>
      <c r="C16" s="143"/>
      <c r="D16" s="143"/>
      <c r="E16" s="143" t="s">
        <v>438</v>
      </c>
      <c r="F16" s="144">
        <v>2261.7800000000002</v>
      </c>
      <c r="G16" s="143"/>
      <c r="H16" s="202" t="s">
        <v>439</v>
      </c>
      <c r="I16" s="202"/>
      <c r="J16" s="83">
        <v>9460.33</v>
      </c>
    </row>
    <row r="17" spans="1:10" ht="49.9" customHeight="1" thickBot="1">
      <c r="A17" s="42"/>
      <c r="B17" s="133"/>
      <c r="C17" s="133"/>
      <c r="D17" s="133"/>
      <c r="E17" s="133"/>
      <c r="F17" s="133"/>
      <c r="G17" s="133" t="s">
        <v>440</v>
      </c>
      <c r="H17" s="145">
        <v>1</v>
      </c>
      <c r="I17" s="133" t="s">
        <v>441</v>
      </c>
      <c r="J17" s="84">
        <v>9460.33</v>
      </c>
    </row>
    <row r="18" spans="1:10" ht="1.1499999999999999" customHeight="1" thickTop="1">
      <c r="A18" s="85"/>
      <c r="B18" s="71"/>
      <c r="C18" s="71"/>
      <c r="D18" s="71"/>
      <c r="E18" s="71"/>
      <c r="F18" s="71"/>
      <c r="G18" s="71"/>
      <c r="H18" s="71"/>
      <c r="I18" s="71"/>
      <c r="J18" s="86"/>
    </row>
    <row r="19" spans="1:10" ht="18" customHeight="1">
      <c r="A19" s="58" t="s">
        <v>62</v>
      </c>
      <c r="B19" s="36" t="s">
        <v>51</v>
      </c>
      <c r="C19" s="35" t="s">
        <v>52</v>
      </c>
      <c r="D19" s="35" t="s">
        <v>1</v>
      </c>
      <c r="E19" s="198" t="s">
        <v>420</v>
      </c>
      <c r="F19" s="198"/>
      <c r="G19" s="48" t="s">
        <v>53</v>
      </c>
      <c r="H19" s="36" t="s">
        <v>54</v>
      </c>
      <c r="I19" s="36" t="s">
        <v>55</v>
      </c>
      <c r="J19" s="39" t="s">
        <v>2</v>
      </c>
    </row>
    <row r="20" spans="1:10" ht="24" customHeight="1">
      <c r="A20" s="61" t="s">
        <v>421</v>
      </c>
      <c r="B20" s="51" t="s">
        <v>30</v>
      </c>
      <c r="C20" s="50" t="s">
        <v>63</v>
      </c>
      <c r="D20" s="50" t="s">
        <v>64</v>
      </c>
      <c r="E20" s="199" t="s">
        <v>442</v>
      </c>
      <c r="F20" s="199"/>
      <c r="G20" s="52" t="s">
        <v>65</v>
      </c>
      <c r="H20" s="65">
        <v>1</v>
      </c>
      <c r="I20" s="53">
        <v>6630.48</v>
      </c>
      <c r="J20" s="79">
        <v>6630.48</v>
      </c>
    </row>
    <row r="21" spans="1:10" ht="25.9" customHeight="1">
      <c r="A21" s="87" t="s">
        <v>443</v>
      </c>
      <c r="B21" s="73" t="s">
        <v>444</v>
      </c>
      <c r="C21" s="72" t="s">
        <v>144</v>
      </c>
      <c r="D21" s="72" t="s">
        <v>445</v>
      </c>
      <c r="E21" s="201" t="s">
        <v>2293</v>
      </c>
      <c r="F21" s="201"/>
      <c r="G21" s="74" t="s">
        <v>446</v>
      </c>
      <c r="H21" s="75">
        <v>4</v>
      </c>
      <c r="I21" s="76">
        <v>118.33</v>
      </c>
      <c r="J21" s="88">
        <v>473.32</v>
      </c>
    </row>
    <row r="22" spans="1:10" ht="24" customHeight="1">
      <c r="A22" s="87" t="s">
        <v>443</v>
      </c>
      <c r="B22" s="73" t="s">
        <v>447</v>
      </c>
      <c r="C22" s="72" t="s">
        <v>144</v>
      </c>
      <c r="D22" s="72" t="s">
        <v>448</v>
      </c>
      <c r="E22" s="201" t="s">
        <v>2293</v>
      </c>
      <c r="F22" s="201"/>
      <c r="G22" s="74" t="s">
        <v>65</v>
      </c>
      <c r="H22" s="75">
        <v>1</v>
      </c>
      <c r="I22" s="76">
        <v>6157.16</v>
      </c>
      <c r="J22" s="88">
        <v>6157.16</v>
      </c>
    </row>
    <row r="23" spans="1:10">
      <c r="A23" s="82"/>
      <c r="B23" s="143"/>
      <c r="C23" s="143"/>
      <c r="D23" s="143"/>
      <c r="E23" s="143" t="s">
        <v>435</v>
      </c>
      <c r="F23" s="144">
        <v>3116.8717949000002</v>
      </c>
      <c r="G23" s="143" t="s">
        <v>436</v>
      </c>
      <c r="H23" s="144">
        <v>2961.03</v>
      </c>
      <c r="I23" s="143" t="s">
        <v>437</v>
      </c>
      <c r="J23" s="83">
        <v>6077.9</v>
      </c>
    </row>
    <row r="24" spans="1:10">
      <c r="A24" s="82"/>
      <c r="B24" s="143"/>
      <c r="C24" s="143"/>
      <c r="D24" s="143"/>
      <c r="E24" s="143" t="s">
        <v>438</v>
      </c>
      <c r="F24" s="144">
        <v>2083.29</v>
      </c>
      <c r="G24" s="143"/>
      <c r="H24" s="202" t="s">
        <v>439</v>
      </c>
      <c r="I24" s="202"/>
      <c r="J24" s="83">
        <v>8713.77</v>
      </c>
    </row>
    <row r="25" spans="1:10" ht="49.9" customHeight="1" thickBot="1">
      <c r="A25" s="42"/>
      <c r="B25" s="133"/>
      <c r="C25" s="133"/>
      <c r="D25" s="133"/>
      <c r="E25" s="133"/>
      <c r="F25" s="133"/>
      <c r="G25" s="133" t="s">
        <v>440</v>
      </c>
      <c r="H25" s="145">
        <v>6</v>
      </c>
      <c r="I25" s="133" t="s">
        <v>441</v>
      </c>
      <c r="J25" s="84">
        <v>52282.62</v>
      </c>
    </row>
    <row r="26" spans="1:10" ht="1.1499999999999999" customHeight="1" thickTop="1">
      <c r="A26" s="85"/>
      <c r="B26" s="71"/>
      <c r="C26" s="71"/>
      <c r="D26" s="71"/>
      <c r="E26" s="71"/>
      <c r="F26" s="71"/>
      <c r="G26" s="71"/>
      <c r="H26" s="71"/>
      <c r="I26" s="71"/>
      <c r="J26" s="86"/>
    </row>
    <row r="27" spans="1:10" ht="18" customHeight="1">
      <c r="A27" s="58" t="s">
        <v>66</v>
      </c>
      <c r="B27" s="36" t="s">
        <v>51</v>
      </c>
      <c r="C27" s="35" t="s">
        <v>52</v>
      </c>
      <c r="D27" s="35" t="s">
        <v>1</v>
      </c>
      <c r="E27" s="198" t="s">
        <v>420</v>
      </c>
      <c r="F27" s="198"/>
      <c r="G27" s="48" t="s">
        <v>53</v>
      </c>
      <c r="H27" s="36" t="s">
        <v>54</v>
      </c>
      <c r="I27" s="36" t="s">
        <v>55</v>
      </c>
      <c r="J27" s="39" t="s">
        <v>2</v>
      </c>
    </row>
    <row r="28" spans="1:10" ht="24" customHeight="1">
      <c r="A28" s="61" t="s">
        <v>421</v>
      </c>
      <c r="B28" s="51" t="s">
        <v>67</v>
      </c>
      <c r="C28" s="50" t="s">
        <v>59</v>
      </c>
      <c r="D28" s="50" t="s">
        <v>68</v>
      </c>
      <c r="E28" s="199" t="s">
        <v>422</v>
      </c>
      <c r="F28" s="199"/>
      <c r="G28" s="52" t="s">
        <v>69</v>
      </c>
      <c r="H28" s="65">
        <v>1</v>
      </c>
      <c r="I28" s="53">
        <v>180.96</v>
      </c>
      <c r="J28" s="79">
        <v>180.96</v>
      </c>
    </row>
    <row r="29" spans="1:10" ht="24" customHeight="1">
      <c r="A29" s="87" t="s">
        <v>443</v>
      </c>
      <c r="B29" s="73" t="s">
        <v>451</v>
      </c>
      <c r="C29" s="72" t="s">
        <v>59</v>
      </c>
      <c r="D29" s="72" t="s">
        <v>452</v>
      </c>
      <c r="E29" s="201" t="s">
        <v>422</v>
      </c>
      <c r="F29" s="201"/>
      <c r="G29" s="74" t="s">
        <v>446</v>
      </c>
      <c r="H29" s="75">
        <v>0.4</v>
      </c>
      <c r="I29" s="76">
        <v>30.39</v>
      </c>
      <c r="J29" s="88">
        <v>12.15</v>
      </c>
    </row>
    <row r="30" spans="1:10" ht="24" customHeight="1">
      <c r="A30" s="87" t="s">
        <v>443</v>
      </c>
      <c r="B30" s="73" t="s">
        <v>449</v>
      </c>
      <c r="C30" s="72" t="s">
        <v>59</v>
      </c>
      <c r="D30" s="72" t="s">
        <v>450</v>
      </c>
      <c r="E30" s="201" t="s">
        <v>422</v>
      </c>
      <c r="F30" s="201"/>
      <c r="G30" s="74" t="s">
        <v>446</v>
      </c>
      <c r="H30" s="75">
        <v>0.4</v>
      </c>
      <c r="I30" s="76">
        <v>24.89</v>
      </c>
      <c r="J30" s="88">
        <v>9.9499999999999993</v>
      </c>
    </row>
    <row r="31" spans="1:10" ht="24" customHeight="1">
      <c r="A31" s="80" t="s">
        <v>423</v>
      </c>
      <c r="B31" s="67" t="s">
        <v>456</v>
      </c>
      <c r="C31" s="66" t="s">
        <v>59</v>
      </c>
      <c r="D31" s="66" t="s">
        <v>457</v>
      </c>
      <c r="E31" s="200" t="s">
        <v>426</v>
      </c>
      <c r="F31" s="200"/>
      <c r="G31" s="68" t="s">
        <v>69</v>
      </c>
      <c r="H31" s="69">
        <v>1</v>
      </c>
      <c r="I31" s="70">
        <v>75</v>
      </c>
      <c r="J31" s="81">
        <v>75</v>
      </c>
    </row>
    <row r="32" spans="1:10" ht="24" customHeight="1">
      <c r="A32" s="80" t="s">
        <v>423</v>
      </c>
      <c r="B32" s="67" t="s">
        <v>458</v>
      </c>
      <c r="C32" s="66" t="s">
        <v>59</v>
      </c>
      <c r="D32" s="66" t="s">
        <v>459</v>
      </c>
      <c r="E32" s="200" t="s">
        <v>426</v>
      </c>
      <c r="F32" s="200"/>
      <c r="G32" s="68" t="s">
        <v>460</v>
      </c>
      <c r="H32" s="69">
        <v>0.41</v>
      </c>
      <c r="I32" s="70">
        <v>200</v>
      </c>
      <c r="J32" s="81">
        <v>82</v>
      </c>
    </row>
    <row r="33" spans="1:10" ht="24" customHeight="1">
      <c r="A33" s="80" t="s">
        <v>423</v>
      </c>
      <c r="B33" s="67" t="s">
        <v>453</v>
      </c>
      <c r="C33" s="66" t="s">
        <v>59</v>
      </c>
      <c r="D33" s="66" t="s">
        <v>454</v>
      </c>
      <c r="E33" s="200" t="s">
        <v>426</v>
      </c>
      <c r="F33" s="200"/>
      <c r="G33" s="68" t="s">
        <v>455</v>
      </c>
      <c r="H33" s="69">
        <v>0.1</v>
      </c>
      <c r="I33" s="70">
        <v>18.62</v>
      </c>
      <c r="J33" s="81">
        <v>1.86</v>
      </c>
    </row>
    <row r="34" spans="1:10">
      <c r="A34" s="82"/>
      <c r="B34" s="143"/>
      <c r="C34" s="143"/>
      <c r="D34" s="143"/>
      <c r="E34" s="143" t="s">
        <v>435</v>
      </c>
      <c r="F34" s="144">
        <v>7.3589743589743586</v>
      </c>
      <c r="G34" s="143" t="s">
        <v>436</v>
      </c>
      <c r="H34" s="144">
        <v>6.99</v>
      </c>
      <c r="I34" s="143" t="s">
        <v>437</v>
      </c>
      <c r="J34" s="83">
        <v>14.35</v>
      </c>
    </row>
    <row r="35" spans="1:10">
      <c r="A35" s="82"/>
      <c r="B35" s="143"/>
      <c r="C35" s="143"/>
      <c r="D35" s="143"/>
      <c r="E35" s="143" t="s">
        <v>438</v>
      </c>
      <c r="F35" s="144">
        <v>56.85</v>
      </c>
      <c r="G35" s="143"/>
      <c r="H35" s="202" t="s">
        <v>439</v>
      </c>
      <c r="I35" s="202"/>
      <c r="J35" s="83">
        <v>237.81</v>
      </c>
    </row>
    <row r="36" spans="1:10" ht="49.9" customHeight="1" thickBot="1">
      <c r="A36" s="42"/>
      <c r="B36" s="133"/>
      <c r="C36" s="133"/>
      <c r="D36" s="133"/>
      <c r="E36" s="133"/>
      <c r="F36" s="133"/>
      <c r="G36" s="133" t="s">
        <v>440</v>
      </c>
      <c r="H36" s="145">
        <v>6.16</v>
      </c>
      <c r="I36" s="133" t="s">
        <v>441</v>
      </c>
      <c r="J36" s="84">
        <v>1464.9</v>
      </c>
    </row>
    <row r="37" spans="1:10" ht="1.1499999999999999" customHeight="1" thickTop="1">
      <c r="A37" s="85"/>
      <c r="B37" s="71"/>
      <c r="C37" s="71"/>
      <c r="D37" s="71"/>
      <c r="E37" s="71"/>
      <c r="F37" s="71"/>
      <c r="G37" s="71"/>
      <c r="H37" s="71"/>
      <c r="I37" s="71"/>
      <c r="J37" s="86"/>
    </row>
    <row r="38" spans="1:10" ht="18" customHeight="1">
      <c r="A38" s="58" t="s">
        <v>70</v>
      </c>
      <c r="B38" s="36" t="s">
        <v>51</v>
      </c>
      <c r="C38" s="35" t="s">
        <v>52</v>
      </c>
      <c r="D38" s="35" t="s">
        <v>1</v>
      </c>
      <c r="E38" s="198" t="s">
        <v>420</v>
      </c>
      <c r="F38" s="198"/>
      <c r="G38" s="48" t="s">
        <v>53</v>
      </c>
      <c r="H38" s="36" t="s">
        <v>54</v>
      </c>
      <c r="I38" s="36" t="s">
        <v>55</v>
      </c>
      <c r="J38" s="39" t="s">
        <v>2</v>
      </c>
    </row>
    <row r="39" spans="1:10" ht="24" customHeight="1">
      <c r="A39" s="61" t="s">
        <v>421</v>
      </c>
      <c r="B39" s="51" t="s">
        <v>71</v>
      </c>
      <c r="C39" s="50" t="s">
        <v>59</v>
      </c>
      <c r="D39" s="50" t="s">
        <v>72</v>
      </c>
      <c r="E39" s="199" t="s">
        <v>422</v>
      </c>
      <c r="F39" s="199"/>
      <c r="G39" s="52" t="s">
        <v>69</v>
      </c>
      <c r="H39" s="65">
        <v>1</v>
      </c>
      <c r="I39" s="53">
        <v>6.22</v>
      </c>
      <c r="J39" s="79">
        <v>6.22</v>
      </c>
    </row>
    <row r="40" spans="1:10" ht="24" customHeight="1">
      <c r="A40" s="87" t="s">
        <v>443</v>
      </c>
      <c r="B40" s="73" t="s">
        <v>449</v>
      </c>
      <c r="C40" s="72" t="s">
        <v>59</v>
      </c>
      <c r="D40" s="72" t="s">
        <v>450</v>
      </c>
      <c r="E40" s="201" t="s">
        <v>422</v>
      </c>
      <c r="F40" s="201"/>
      <c r="G40" s="74" t="s">
        <v>446</v>
      </c>
      <c r="H40" s="75">
        <v>0.25</v>
      </c>
      <c r="I40" s="76">
        <v>24.89</v>
      </c>
      <c r="J40" s="88">
        <v>6.22</v>
      </c>
    </row>
    <row r="41" spans="1:10">
      <c r="A41" s="82"/>
      <c r="B41" s="143"/>
      <c r="C41" s="143"/>
      <c r="D41" s="143"/>
      <c r="E41" s="143" t="s">
        <v>435</v>
      </c>
      <c r="F41" s="144">
        <v>1.9384615384615385</v>
      </c>
      <c r="G41" s="143" t="s">
        <v>436</v>
      </c>
      <c r="H41" s="144">
        <v>1.84</v>
      </c>
      <c r="I41" s="143" t="s">
        <v>437</v>
      </c>
      <c r="J41" s="83">
        <v>3.78</v>
      </c>
    </row>
    <row r="42" spans="1:10">
      <c r="A42" s="82"/>
      <c r="B42" s="143"/>
      <c r="C42" s="143"/>
      <c r="D42" s="143"/>
      <c r="E42" s="143" t="s">
        <v>438</v>
      </c>
      <c r="F42" s="144">
        <v>1.95</v>
      </c>
      <c r="G42" s="143"/>
      <c r="H42" s="202" t="s">
        <v>439</v>
      </c>
      <c r="I42" s="202"/>
      <c r="J42" s="83">
        <v>8.17</v>
      </c>
    </row>
    <row r="43" spans="1:10" ht="49.9" customHeight="1" thickBot="1">
      <c r="A43" s="42"/>
      <c r="B43" s="133"/>
      <c r="C43" s="133"/>
      <c r="D43" s="133"/>
      <c r="E43" s="133"/>
      <c r="F43" s="133"/>
      <c r="G43" s="133" t="s">
        <v>440</v>
      </c>
      <c r="H43" s="145">
        <v>155.33000000000001</v>
      </c>
      <c r="I43" s="133" t="s">
        <v>441</v>
      </c>
      <c r="J43" s="84">
        <v>1269.04</v>
      </c>
    </row>
    <row r="44" spans="1:10" ht="1.1499999999999999" customHeight="1" thickTop="1">
      <c r="A44" s="85"/>
      <c r="B44" s="71"/>
      <c r="C44" s="71"/>
      <c r="D44" s="71"/>
      <c r="E44" s="71"/>
      <c r="F44" s="71"/>
      <c r="G44" s="71"/>
      <c r="H44" s="71"/>
      <c r="I44" s="71"/>
      <c r="J44" s="86"/>
    </row>
    <row r="45" spans="1:10" ht="18" customHeight="1">
      <c r="A45" s="58" t="s">
        <v>73</v>
      </c>
      <c r="B45" s="36" t="s">
        <v>51</v>
      </c>
      <c r="C45" s="35" t="s">
        <v>52</v>
      </c>
      <c r="D45" s="35" t="s">
        <v>1</v>
      </c>
      <c r="E45" s="198" t="s">
        <v>420</v>
      </c>
      <c r="F45" s="198"/>
      <c r="G45" s="48" t="s">
        <v>53</v>
      </c>
      <c r="H45" s="36" t="s">
        <v>54</v>
      </c>
      <c r="I45" s="36" t="s">
        <v>55</v>
      </c>
      <c r="J45" s="39" t="s">
        <v>2</v>
      </c>
    </row>
    <row r="46" spans="1:10" ht="24" customHeight="1">
      <c r="A46" s="61" t="s">
        <v>421</v>
      </c>
      <c r="B46" s="51" t="s">
        <v>74</v>
      </c>
      <c r="C46" s="50" t="s">
        <v>59</v>
      </c>
      <c r="D46" s="50" t="s">
        <v>75</v>
      </c>
      <c r="E46" s="199" t="s">
        <v>422</v>
      </c>
      <c r="F46" s="199"/>
      <c r="G46" s="52" t="s">
        <v>69</v>
      </c>
      <c r="H46" s="65">
        <v>1</v>
      </c>
      <c r="I46" s="53">
        <v>6.68</v>
      </c>
      <c r="J46" s="79">
        <v>6.68</v>
      </c>
    </row>
    <row r="47" spans="1:10" ht="24" customHeight="1">
      <c r="A47" s="87" t="s">
        <v>443</v>
      </c>
      <c r="B47" s="73" t="s">
        <v>451</v>
      </c>
      <c r="C47" s="72" t="s">
        <v>59</v>
      </c>
      <c r="D47" s="72" t="s">
        <v>452</v>
      </c>
      <c r="E47" s="201" t="s">
        <v>422</v>
      </c>
      <c r="F47" s="201"/>
      <c r="G47" s="74" t="s">
        <v>446</v>
      </c>
      <c r="H47" s="75">
        <v>7.0000000000000007E-2</v>
      </c>
      <c r="I47" s="76">
        <v>30.39</v>
      </c>
      <c r="J47" s="88">
        <v>2.12</v>
      </c>
    </row>
    <row r="48" spans="1:10" ht="24" customHeight="1">
      <c r="A48" s="87" t="s">
        <v>443</v>
      </c>
      <c r="B48" s="73" t="s">
        <v>449</v>
      </c>
      <c r="C48" s="72" t="s">
        <v>59</v>
      </c>
      <c r="D48" s="72" t="s">
        <v>450</v>
      </c>
      <c r="E48" s="201" t="s">
        <v>422</v>
      </c>
      <c r="F48" s="201"/>
      <c r="G48" s="74" t="s">
        <v>446</v>
      </c>
      <c r="H48" s="75">
        <v>0.05</v>
      </c>
      <c r="I48" s="76">
        <v>24.89</v>
      </c>
      <c r="J48" s="88">
        <v>1.24</v>
      </c>
    </row>
    <row r="49" spans="1:10" ht="24" customHeight="1">
      <c r="A49" s="80" t="s">
        <v>423</v>
      </c>
      <c r="B49" s="67" t="s">
        <v>463</v>
      </c>
      <c r="C49" s="66" t="s">
        <v>59</v>
      </c>
      <c r="D49" s="66" t="s">
        <v>464</v>
      </c>
      <c r="E49" s="200" t="s">
        <v>426</v>
      </c>
      <c r="F49" s="200"/>
      <c r="G49" s="68" t="s">
        <v>460</v>
      </c>
      <c r="H49" s="69">
        <v>0.01</v>
      </c>
      <c r="I49" s="70">
        <v>113.4</v>
      </c>
      <c r="J49" s="81">
        <v>1.1299999999999999</v>
      </c>
    </row>
    <row r="50" spans="1:10" ht="24" customHeight="1">
      <c r="A50" s="80" t="s">
        <v>423</v>
      </c>
      <c r="B50" s="67" t="s">
        <v>458</v>
      </c>
      <c r="C50" s="66" t="s">
        <v>59</v>
      </c>
      <c r="D50" s="66" t="s">
        <v>459</v>
      </c>
      <c r="E50" s="200" t="s">
        <v>426</v>
      </c>
      <c r="F50" s="200"/>
      <c r="G50" s="68" t="s">
        <v>460</v>
      </c>
      <c r="H50" s="69">
        <v>0.01</v>
      </c>
      <c r="I50" s="70">
        <v>200</v>
      </c>
      <c r="J50" s="81">
        <v>2</v>
      </c>
    </row>
    <row r="51" spans="1:10" ht="24" customHeight="1">
      <c r="A51" s="80" t="s">
        <v>423</v>
      </c>
      <c r="B51" s="67" t="s">
        <v>465</v>
      </c>
      <c r="C51" s="66" t="s">
        <v>59</v>
      </c>
      <c r="D51" s="66" t="s">
        <v>466</v>
      </c>
      <c r="E51" s="200" t="s">
        <v>426</v>
      </c>
      <c r="F51" s="200"/>
      <c r="G51" s="68" t="s">
        <v>455</v>
      </c>
      <c r="H51" s="69">
        <v>3.0000000000000001E-3</v>
      </c>
      <c r="I51" s="70">
        <v>18.68</v>
      </c>
      <c r="J51" s="81">
        <v>0.05</v>
      </c>
    </row>
    <row r="52" spans="1:10" ht="24" customHeight="1">
      <c r="A52" s="80" t="s">
        <v>423</v>
      </c>
      <c r="B52" s="67" t="s">
        <v>461</v>
      </c>
      <c r="C52" s="66" t="s">
        <v>59</v>
      </c>
      <c r="D52" s="66" t="s">
        <v>462</v>
      </c>
      <c r="E52" s="200" t="s">
        <v>426</v>
      </c>
      <c r="F52" s="200"/>
      <c r="G52" s="68" t="s">
        <v>455</v>
      </c>
      <c r="H52" s="69">
        <v>2E-3</v>
      </c>
      <c r="I52" s="70">
        <v>13.49</v>
      </c>
      <c r="J52" s="81">
        <v>0.02</v>
      </c>
    </row>
    <row r="53" spans="1:10" ht="24" customHeight="1">
      <c r="A53" s="80" t="s">
        <v>423</v>
      </c>
      <c r="B53" s="67" t="s">
        <v>467</v>
      </c>
      <c r="C53" s="66" t="s">
        <v>59</v>
      </c>
      <c r="D53" s="66" t="s">
        <v>468</v>
      </c>
      <c r="E53" s="200" t="s">
        <v>426</v>
      </c>
      <c r="F53" s="200"/>
      <c r="G53" s="68" t="s">
        <v>469</v>
      </c>
      <c r="H53" s="69">
        <v>0.01</v>
      </c>
      <c r="I53" s="70">
        <v>12.9</v>
      </c>
      <c r="J53" s="81">
        <v>0.12</v>
      </c>
    </row>
    <row r="54" spans="1:10">
      <c r="A54" s="82"/>
      <c r="B54" s="143"/>
      <c r="C54" s="143"/>
      <c r="D54" s="143"/>
      <c r="E54" s="143" t="s">
        <v>435</v>
      </c>
      <c r="F54" s="144">
        <v>1.1282051282051282</v>
      </c>
      <c r="G54" s="143" t="s">
        <v>436</v>
      </c>
      <c r="H54" s="144">
        <v>1.07</v>
      </c>
      <c r="I54" s="143" t="s">
        <v>437</v>
      </c>
      <c r="J54" s="83">
        <v>2.2000000000000002</v>
      </c>
    </row>
    <row r="55" spans="1:10">
      <c r="A55" s="82"/>
      <c r="B55" s="143"/>
      <c r="C55" s="143"/>
      <c r="D55" s="143"/>
      <c r="E55" s="143" t="s">
        <v>438</v>
      </c>
      <c r="F55" s="144">
        <v>2.09</v>
      </c>
      <c r="G55" s="143"/>
      <c r="H55" s="202" t="s">
        <v>439</v>
      </c>
      <c r="I55" s="202"/>
      <c r="J55" s="83">
        <v>8.77</v>
      </c>
    </row>
    <row r="56" spans="1:10" ht="49.9" customHeight="1" thickBot="1">
      <c r="A56" s="42"/>
      <c r="B56" s="133"/>
      <c r="C56" s="133"/>
      <c r="D56" s="133"/>
      <c r="E56" s="133"/>
      <c r="F56" s="133"/>
      <c r="G56" s="133" t="s">
        <v>440</v>
      </c>
      <c r="H56" s="145">
        <v>155.33000000000001</v>
      </c>
      <c r="I56" s="133" t="s">
        <v>441</v>
      </c>
      <c r="J56" s="84">
        <v>1362.24</v>
      </c>
    </row>
    <row r="57" spans="1:10" ht="1.1499999999999999" customHeight="1" thickTop="1">
      <c r="A57" s="85"/>
      <c r="B57" s="71"/>
      <c r="C57" s="71"/>
      <c r="D57" s="71"/>
      <c r="E57" s="71"/>
      <c r="F57" s="71"/>
      <c r="G57" s="71"/>
      <c r="H57" s="71"/>
      <c r="I57" s="71"/>
      <c r="J57" s="86"/>
    </row>
    <row r="58" spans="1:10" ht="18" customHeight="1">
      <c r="A58" s="58" t="s">
        <v>76</v>
      </c>
      <c r="B58" s="36" t="s">
        <v>51</v>
      </c>
      <c r="C58" s="35" t="s">
        <v>52</v>
      </c>
      <c r="D58" s="35" t="s">
        <v>1</v>
      </c>
      <c r="E58" s="198" t="s">
        <v>420</v>
      </c>
      <c r="F58" s="198"/>
      <c r="G58" s="48" t="s">
        <v>53</v>
      </c>
      <c r="H58" s="36" t="s">
        <v>54</v>
      </c>
      <c r="I58" s="36" t="s">
        <v>55</v>
      </c>
      <c r="J58" s="39" t="s">
        <v>2</v>
      </c>
    </row>
    <row r="59" spans="1:10" ht="24" customHeight="1">
      <c r="A59" s="61" t="s">
        <v>421</v>
      </c>
      <c r="B59" s="51" t="s">
        <v>77</v>
      </c>
      <c r="C59" s="50" t="s">
        <v>59</v>
      </c>
      <c r="D59" s="50" t="s">
        <v>78</v>
      </c>
      <c r="E59" s="199" t="s">
        <v>422</v>
      </c>
      <c r="F59" s="199"/>
      <c r="G59" s="52" t="s">
        <v>69</v>
      </c>
      <c r="H59" s="65">
        <v>1</v>
      </c>
      <c r="I59" s="53">
        <v>546.20000000000005</v>
      </c>
      <c r="J59" s="79">
        <v>546.20000000000005</v>
      </c>
    </row>
    <row r="60" spans="1:10" ht="24" customHeight="1">
      <c r="A60" s="87" t="s">
        <v>443</v>
      </c>
      <c r="B60" s="73" t="s">
        <v>449</v>
      </c>
      <c r="C60" s="72" t="s">
        <v>59</v>
      </c>
      <c r="D60" s="72" t="s">
        <v>450</v>
      </c>
      <c r="E60" s="201" t="s">
        <v>422</v>
      </c>
      <c r="F60" s="201"/>
      <c r="G60" s="74" t="s">
        <v>446</v>
      </c>
      <c r="H60" s="75">
        <v>7.5</v>
      </c>
      <c r="I60" s="76">
        <v>24.89</v>
      </c>
      <c r="J60" s="88">
        <v>186.67</v>
      </c>
    </row>
    <row r="61" spans="1:10" ht="24" customHeight="1">
      <c r="A61" s="87" t="s">
        <v>443</v>
      </c>
      <c r="B61" s="73" t="s">
        <v>451</v>
      </c>
      <c r="C61" s="72" t="s">
        <v>59</v>
      </c>
      <c r="D61" s="72" t="s">
        <v>452</v>
      </c>
      <c r="E61" s="201" t="s">
        <v>422</v>
      </c>
      <c r="F61" s="201"/>
      <c r="G61" s="74" t="s">
        <v>446</v>
      </c>
      <c r="H61" s="75">
        <v>6.7</v>
      </c>
      <c r="I61" s="76">
        <v>30.39</v>
      </c>
      <c r="J61" s="88">
        <v>203.61</v>
      </c>
    </row>
    <row r="62" spans="1:10" ht="24" customHeight="1">
      <c r="A62" s="80" t="s">
        <v>423</v>
      </c>
      <c r="B62" s="67" t="s">
        <v>482</v>
      </c>
      <c r="C62" s="66" t="s">
        <v>59</v>
      </c>
      <c r="D62" s="66" t="s">
        <v>483</v>
      </c>
      <c r="E62" s="200" t="s">
        <v>426</v>
      </c>
      <c r="F62" s="200"/>
      <c r="G62" s="68" t="s">
        <v>460</v>
      </c>
      <c r="H62" s="69">
        <v>0.14000000000000001</v>
      </c>
      <c r="I62" s="70">
        <v>230</v>
      </c>
      <c r="J62" s="81">
        <v>32.200000000000003</v>
      </c>
    </row>
    <row r="63" spans="1:10" ht="24" customHeight="1">
      <c r="A63" s="80" t="s">
        <v>423</v>
      </c>
      <c r="B63" s="67" t="s">
        <v>472</v>
      </c>
      <c r="C63" s="66" t="s">
        <v>59</v>
      </c>
      <c r="D63" s="66" t="s">
        <v>473</v>
      </c>
      <c r="E63" s="200" t="s">
        <v>426</v>
      </c>
      <c r="F63" s="200"/>
      <c r="G63" s="68" t="s">
        <v>88</v>
      </c>
      <c r="H63" s="69">
        <v>0.04</v>
      </c>
      <c r="I63" s="70">
        <v>1.48</v>
      </c>
      <c r="J63" s="81">
        <v>0.05</v>
      </c>
    </row>
    <row r="64" spans="1:10" ht="24" customHeight="1">
      <c r="A64" s="80" t="s">
        <v>423</v>
      </c>
      <c r="B64" s="67" t="s">
        <v>480</v>
      </c>
      <c r="C64" s="66" t="s">
        <v>59</v>
      </c>
      <c r="D64" s="66" t="s">
        <v>481</v>
      </c>
      <c r="E64" s="200" t="s">
        <v>426</v>
      </c>
      <c r="F64" s="200"/>
      <c r="G64" s="68" t="s">
        <v>88</v>
      </c>
      <c r="H64" s="69">
        <v>0.02</v>
      </c>
      <c r="I64" s="70">
        <v>35.200000000000003</v>
      </c>
      <c r="J64" s="81">
        <v>0.7</v>
      </c>
    </row>
    <row r="65" spans="1:10" ht="24" customHeight="1">
      <c r="A65" s="80" t="s">
        <v>423</v>
      </c>
      <c r="B65" s="67" t="s">
        <v>476</v>
      </c>
      <c r="C65" s="66" t="s">
        <v>59</v>
      </c>
      <c r="D65" s="66" t="s">
        <v>477</v>
      </c>
      <c r="E65" s="200" t="s">
        <v>426</v>
      </c>
      <c r="F65" s="200"/>
      <c r="G65" s="68" t="s">
        <v>88</v>
      </c>
      <c r="H65" s="69">
        <v>0.02</v>
      </c>
      <c r="I65" s="70">
        <v>77.209999999999994</v>
      </c>
      <c r="J65" s="81">
        <v>1.54</v>
      </c>
    </row>
    <row r="66" spans="1:10" ht="24" customHeight="1">
      <c r="A66" s="80" t="s">
        <v>423</v>
      </c>
      <c r="B66" s="67" t="s">
        <v>486</v>
      </c>
      <c r="C66" s="66" t="s">
        <v>59</v>
      </c>
      <c r="D66" s="66" t="s">
        <v>487</v>
      </c>
      <c r="E66" s="200" t="s">
        <v>426</v>
      </c>
      <c r="F66" s="200"/>
      <c r="G66" s="68" t="s">
        <v>455</v>
      </c>
      <c r="H66" s="69">
        <v>4.2000000000000003E-2</v>
      </c>
      <c r="I66" s="70">
        <v>17.73</v>
      </c>
      <c r="J66" s="81">
        <v>0.74</v>
      </c>
    </row>
    <row r="67" spans="1:10" ht="24" customHeight="1">
      <c r="A67" s="80" t="s">
        <v>423</v>
      </c>
      <c r="B67" s="67" t="s">
        <v>488</v>
      </c>
      <c r="C67" s="66" t="s">
        <v>59</v>
      </c>
      <c r="D67" s="66" t="s">
        <v>489</v>
      </c>
      <c r="E67" s="200" t="s">
        <v>426</v>
      </c>
      <c r="F67" s="200"/>
      <c r="G67" s="68" t="s">
        <v>88</v>
      </c>
      <c r="H67" s="69">
        <v>0.82</v>
      </c>
      <c r="I67" s="70">
        <v>15.5</v>
      </c>
      <c r="J67" s="81">
        <v>12.71</v>
      </c>
    </row>
    <row r="68" spans="1:10" ht="24" customHeight="1">
      <c r="A68" s="80" t="s">
        <v>423</v>
      </c>
      <c r="B68" s="67" t="s">
        <v>484</v>
      </c>
      <c r="C68" s="66" t="s">
        <v>59</v>
      </c>
      <c r="D68" s="66" t="s">
        <v>485</v>
      </c>
      <c r="E68" s="200" t="s">
        <v>426</v>
      </c>
      <c r="F68" s="200"/>
      <c r="G68" s="68" t="s">
        <v>88</v>
      </c>
      <c r="H68" s="69">
        <v>0.5</v>
      </c>
      <c r="I68" s="70">
        <v>0.7</v>
      </c>
      <c r="J68" s="81">
        <v>0.35</v>
      </c>
    </row>
    <row r="69" spans="1:10" ht="24" customHeight="1">
      <c r="A69" s="80" t="s">
        <v>423</v>
      </c>
      <c r="B69" s="67" t="s">
        <v>478</v>
      </c>
      <c r="C69" s="66" t="s">
        <v>59</v>
      </c>
      <c r="D69" s="66" t="s">
        <v>479</v>
      </c>
      <c r="E69" s="200" t="s">
        <v>426</v>
      </c>
      <c r="F69" s="200"/>
      <c r="G69" s="68" t="s">
        <v>88</v>
      </c>
      <c r="H69" s="69">
        <v>0.02</v>
      </c>
      <c r="I69" s="70">
        <v>10.72</v>
      </c>
      <c r="J69" s="81">
        <v>0.21</v>
      </c>
    </row>
    <row r="70" spans="1:10" ht="24" customHeight="1">
      <c r="A70" s="80" t="s">
        <v>423</v>
      </c>
      <c r="B70" s="67" t="s">
        <v>465</v>
      </c>
      <c r="C70" s="66" t="s">
        <v>59</v>
      </c>
      <c r="D70" s="66" t="s">
        <v>466</v>
      </c>
      <c r="E70" s="200" t="s">
        <v>426</v>
      </c>
      <c r="F70" s="200"/>
      <c r="G70" s="68" t="s">
        <v>455</v>
      </c>
      <c r="H70" s="69">
        <v>0.5</v>
      </c>
      <c r="I70" s="70">
        <v>18.68</v>
      </c>
      <c r="J70" s="81">
        <v>9.34</v>
      </c>
    </row>
    <row r="71" spans="1:10" ht="24" customHeight="1">
      <c r="A71" s="80" t="s">
        <v>423</v>
      </c>
      <c r="B71" s="67" t="s">
        <v>463</v>
      </c>
      <c r="C71" s="66" t="s">
        <v>59</v>
      </c>
      <c r="D71" s="66" t="s">
        <v>464</v>
      </c>
      <c r="E71" s="200" t="s">
        <v>426</v>
      </c>
      <c r="F71" s="200"/>
      <c r="G71" s="68" t="s">
        <v>460</v>
      </c>
      <c r="H71" s="69">
        <v>0.38</v>
      </c>
      <c r="I71" s="70">
        <v>113.4</v>
      </c>
      <c r="J71" s="81">
        <v>43.09</v>
      </c>
    </row>
    <row r="72" spans="1:10" ht="24" customHeight="1">
      <c r="A72" s="80" t="s">
        <v>423</v>
      </c>
      <c r="B72" s="67" t="s">
        <v>470</v>
      </c>
      <c r="C72" s="66" t="s">
        <v>59</v>
      </c>
      <c r="D72" s="66" t="s">
        <v>471</v>
      </c>
      <c r="E72" s="200" t="s">
        <v>426</v>
      </c>
      <c r="F72" s="200"/>
      <c r="G72" s="68" t="s">
        <v>88</v>
      </c>
      <c r="H72" s="69">
        <v>0.19</v>
      </c>
      <c r="I72" s="70">
        <v>25.78</v>
      </c>
      <c r="J72" s="81">
        <v>4.8899999999999997</v>
      </c>
    </row>
    <row r="73" spans="1:10" ht="24" customHeight="1">
      <c r="A73" s="80" t="s">
        <v>423</v>
      </c>
      <c r="B73" s="67" t="s">
        <v>458</v>
      </c>
      <c r="C73" s="66" t="s">
        <v>59</v>
      </c>
      <c r="D73" s="66" t="s">
        <v>459</v>
      </c>
      <c r="E73" s="200" t="s">
        <v>426</v>
      </c>
      <c r="F73" s="200"/>
      <c r="G73" s="68" t="s">
        <v>460</v>
      </c>
      <c r="H73" s="69">
        <v>0.17</v>
      </c>
      <c r="I73" s="70">
        <v>200</v>
      </c>
      <c r="J73" s="81">
        <v>34</v>
      </c>
    </row>
    <row r="74" spans="1:10" ht="24" customHeight="1">
      <c r="A74" s="80" t="s">
        <v>423</v>
      </c>
      <c r="B74" s="67" t="s">
        <v>474</v>
      </c>
      <c r="C74" s="66" t="s">
        <v>59</v>
      </c>
      <c r="D74" s="66" t="s">
        <v>475</v>
      </c>
      <c r="E74" s="200" t="s">
        <v>426</v>
      </c>
      <c r="F74" s="200"/>
      <c r="G74" s="68" t="s">
        <v>460</v>
      </c>
      <c r="H74" s="69">
        <v>0.05</v>
      </c>
      <c r="I74" s="70">
        <v>322</v>
      </c>
      <c r="J74" s="81">
        <v>16.100000000000001</v>
      </c>
    </row>
    <row r="75" spans="1:10">
      <c r="A75" s="82"/>
      <c r="B75" s="143"/>
      <c r="C75" s="143"/>
      <c r="D75" s="143"/>
      <c r="E75" s="143" t="s">
        <v>435</v>
      </c>
      <c r="F75" s="144">
        <v>129.58974358974359</v>
      </c>
      <c r="G75" s="143" t="s">
        <v>436</v>
      </c>
      <c r="H75" s="144">
        <v>123.11</v>
      </c>
      <c r="I75" s="143" t="s">
        <v>437</v>
      </c>
      <c r="J75" s="83">
        <v>252.7</v>
      </c>
    </row>
    <row r="76" spans="1:10">
      <c r="A76" s="82"/>
      <c r="B76" s="143"/>
      <c r="C76" s="143"/>
      <c r="D76" s="143"/>
      <c r="E76" s="143" t="s">
        <v>438</v>
      </c>
      <c r="F76" s="144">
        <v>171.61</v>
      </c>
      <c r="G76" s="143"/>
      <c r="H76" s="202" t="s">
        <v>439</v>
      </c>
      <c r="I76" s="202"/>
      <c r="J76" s="83">
        <v>717.81</v>
      </c>
    </row>
    <row r="77" spans="1:10" ht="49.9" customHeight="1" thickBot="1">
      <c r="A77" s="42"/>
      <c r="B77" s="133"/>
      <c r="C77" s="133"/>
      <c r="D77" s="133"/>
      <c r="E77" s="133"/>
      <c r="F77" s="133"/>
      <c r="G77" s="133" t="s">
        <v>440</v>
      </c>
      <c r="H77" s="145">
        <v>20</v>
      </c>
      <c r="I77" s="133" t="s">
        <v>441</v>
      </c>
      <c r="J77" s="84">
        <v>14356.2</v>
      </c>
    </row>
    <row r="78" spans="1:10" ht="1.1499999999999999" customHeight="1" thickTop="1">
      <c r="A78" s="85"/>
      <c r="B78" s="71"/>
      <c r="C78" s="71"/>
      <c r="D78" s="71"/>
      <c r="E78" s="71"/>
      <c r="F78" s="71"/>
      <c r="G78" s="71"/>
      <c r="H78" s="71"/>
      <c r="I78" s="71"/>
      <c r="J78" s="86"/>
    </row>
    <row r="79" spans="1:10" ht="24" customHeight="1">
      <c r="A79" s="59" t="s">
        <v>6</v>
      </c>
      <c r="B79" s="37"/>
      <c r="C79" s="37"/>
      <c r="D79" s="37" t="s">
        <v>7</v>
      </c>
      <c r="E79" s="37"/>
      <c r="F79" s="197"/>
      <c r="G79" s="197"/>
      <c r="H79" s="49"/>
      <c r="I79" s="37"/>
      <c r="J79" s="78">
        <v>38994.53</v>
      </c>
    </row>
    <row r="80" spans="1:10" ht="18" customHeight="1">
      <c r="A80" s="58" t="s">
        <v>79</v>
      </c>
      <c r="B80" s="36" t="s">
        <v>51</v>
      </c>
      <c r="C80" s="35" t="s">
        <v>52</v>
      </c>
      <c r="D80" s="35" t="s">
        <v>1</v>
      </c>
      <c r="E80" s="198" t="s">
        <v>420</v>
      </c>
      <c r="F80" s="198"/>
      <c r="G80" s="48" t="s">
        <v>53</v>
      </c>
      <c r="H80" s="36" t="s">
        <v>54</v>
      </c>
      <c r="I80" s="36" t="s">
        <v>55</v>
      </c>
      <c r="J80" s="39" t="s">
        <v>2</v>
      </c>
    </row>
    <row r="81" spans="1:10" ht="25.9" customHeight="1">
      <c r="A81" s="61" t="s">
        <v>421</v>
      </c>
      <c r="B81" s="51" t="s">
        <v>80</v>
      </c>
      <c r="C81" s="50" t="s">
        <v>59</v>
      </c>
      <c r="D81" s="50" t="s">
        <v>81</v>
      </c>
      <c r="E81" s="199" t="s">
        <v>422</v>
      </c>
      <c r="F81" s="199"/>
      <c r="G81" s="52" t="s">
        <v>69</v>
      </c>
      <c r="H81" s="65">
        <v>1</v>
      </c>
      <c r="I81" s="53">
        <v>3.99</v>
      </c>
      <c r="J81" s="79">
        <v>3.99</v>
      </c>
    </row>
    <row r="82" spans="1:10" ht="24" customHeight="1">
      <c r="A82" s="87" t="s">
        <v>443</v>
      </c>
      <c r="B82" s="73" t="s">
        <v>490</v>
      </c>
      <c r="C82" s="72" t="s">
        <v>59</v>
      </c>
      <c r="D82" s="72" t="s">
        <v>491</v>
      </c>
      <c r="E82" s="201" t="s">
        <v>422</v>
      </c>
      <c r="F82" s="201"/>
      <c r="G82" s="74" t="s">
        <v>446</v>
      </c>
      <c r="H82" s="75">
        <v>0.05</v>
      </c>
      <c r="I82" s="76">
        <v>30.32</v>
      </c>
      <c r="J82" s="88">
        <v>1.51</v>
      </c>
    </row>
    <row r="83" spans="1:10" ht="24" customHeight="1">
      <c r="A83" s="87" t="s">
        <v>443</v>
      </c>
      <c r="B83" s="73" t="s">
        <v>449</v>
      </c>
      <c r="C83" s="72" t="s">
        <v>59</v>
      </c>
      <c r="D83" s="72" t="s">
        <v>450</v>
      </c>
      <c r="E83" s="201" t="s">
        <v>422</v>
      </c>
      <c r="F83" s="201"/>
      <c r="G83" s="74" t="s">
        <v>446</v>
      </c>
      <c r="H83" s="75">
        <v>0.1</v>
      </c>
      <c r="I83" s="76">
        <v>24.89</v>
      </c>
      <c r="J83" s="88">
        <v>2.48</v>
      </c>
    </row>
    <row r="84" spans="1:10">
      <c r="A84" s="82"/>
      <c r="B84" s="143"/>
      <c r="C84" s="143"/>
      <c r="D84" s="143"/>
      <c r="E84" s="143" t="s">
        <v>435</v>
      </c>
      <c r="F84" s="144">
        <v>1.3025641025641026</v>
      </c>
      <c r="G84" s="143" t="s">
        <v>436</v>
      </c>
      <c r="H84" s="144">
        <v>1.24</v>
      </c>
      <c r="I84" s="143" t="s">
        <v>437</v>
      </c>
      <c r="J84" s="83">
        <v>2.54</v>
      </c>
    </row>
    <row r="85" spans="1:10">
      <c r="A85" s="82"/>
      <c r="B85" s="143"/>
      <c r="C85" s="143"/>
      <c r="D85" s="143"/>
      <c r="E85" s="143" t="s">
        <v>438</v>
      </c>
      <c r="F85" s="144">
        <v>1.25</v>
      </c>
      <c r="G85" s="143"/>
      <c r="H85" s="202" t="s">
        <v>439</v>
      </c>
      <c r="I85" s="202"/>
      <c r="J85" s="83">
        <v>5.24</v>
      </c>
    </row>
    <row r="86" spans="1:10" ht="49.9" customHeight="1" thickBot="1">
      <c r="A86" s="42"/>
      <c r="B86" s="133"/>
      <c r="C86" s="133"/>
      <c r="D86" s="133"/>
      <c r="E86" s="133"/>
      <c r="F86" s="133"/>
      <c r="G86" s="133" t="s">
        <v>440</v>
      </c>
      <c r="H86" s="145">
        <v>281.76</v>
      </c>
      <c r="I86" s="133" t="s">
        <v>441</v>
      </c>
      <c r="J86" s="84">
        <v>1476.42</v>
      </c>
    </row>
    <row r="87" spans="1:10" ht="1.1499999999999999" customHeight="1" thickTop="1">
      <c r="A87" s="85"/>
      <c r="B87" s="71"/>
      <c r="C87" s="71"/>
      <c r="D87" s="71"/>
      <c r="E87" s="71"/>
      <c r="F87" s="71"/>
      <c r="G87" s="71"/>
      <c r="H87" s="71"/>
      <c r="I87" s="71"/>
      <c r="J87" s="86"/>
    </row>
    <row r="88" spans="1:10" ht="18" customHeight="1">
      <c r="A88" s="58" t="s">
        <v>82</v>
      </c>
      <c r="B88" s="36" t="s">
        <v>51</v>
      </c>
      <c r="C88" s="35" t="s">
        <v>52</v>
      </c>
      <c r="D88" s="35" t="s">
        <v>1</v>
      </c>
      <c r="E88" s="198" t="s">
        <v>420</v>
      </c>
      <c r="F88" s="198"/>
      <c r="G88" s="48" t="s">
        <v>53</v>
      </c>
      <c r="H88" s="36" t="s">
        <v>54</v>
      </c>
      <c r="I88" s="36" t="s">
        <v>55</v>
      </c>
      <c r="J88" s="39" t="s">
        <v>2</v>
      </c>
    </row>
    <row r="89" spans="1:10" ht="24" customHeight="1">
      <c r="A89" s="61" t="s">
        <v>421</v>
      </c>
      <c r="B89" s="51" t="s">
        <v>83</v>
      </c>
      <c r="C89" s="50" t="s">
        <v>59</v>
      </c>
      <c r="D89" s="50" t="s">
        <v>84</v>
      </c>
      <c r="E89" s="199" t="s">
        <v>422</v>
      </c>
      <c r="F89" s="199"/>
      <c r="G89" s="52" t="s">
        <v>69</v>
      </c>
      <c r="H89" s="65">
        <v>1</v>
      </c>
      <c r="I89" s="53">
        <v>36.299999999999997</v>
      </c>
      <c r="J89" s="79">
        <v>36.299999999999997</v>
      </c>
    </row>
    <row r="90" spans="1:10" ht="24" customHeight="1">
      <c r="A90" s="87" t="s">
        <v>443</v>
      </c>
      <c r="B90" s="73" t="s">
        <v>451</v>
      </c>
      <c r="C90" s="72" t="s">
        <v>59</v>
      </c>
      <c r="D90" s="72" t="s">
        <v>452</v>
      </c>
      <c r="E90" s="201" t="s">
        <v>422</v>
      </c>
      <c r="F90" s="201"/>
      <c r="G90" s="74" t="s">
        <v>446</v>
      </c>
      <c r="H90" s="75">
        <v>0.13</v>
      </c>
      <c r="I90" s="76">
        <v>30.39</v>
      </c>
      <c r="J90" s="88">
        <v>3.95</v>
      </c>
    </row>
    <row r="91" spans="1:10" ht="24" customHeight="1">
      <c r="A91" s="87" t="s">
        <v>443</v>
      </c>
      <c r="B91" s="73" t="s">
        <v>449</v>
      </c>
      <c r="C91" s="72" t="s">
        <v>59</v>
      </c>
      <c r="D91" s="72" t="s">
        <v>450</v>
      </c>
      <c r="E91" s="201" t="s">
        <v>422</v>
      </c>
      <c r="F91" s="201"/>
      <c r="G91" s="74" t="s">
        <v>446</v>
      </c>
      <c r="H91" s="75">
        <v>1.3</v>
      </c>
      <c r="I91" s="76">
        <v>24.89</v>
      </c>
      <c r="J91" s="88">
        <v>32.35</v>
      </c>
    </row>
    <row r="92" spans="1:10">
      <c r="A92" s="82"/>
      <c r="B92" s="143"/>
      <c r="C92" s="143"/>
      <c r="D92" s="143"/>
      <c r="E92" s="143" t="s">
        <v>435</v>
      </c>
      <c r="F92" s="144">
        <v>11.476923076923077</v>
      </c>
      <c r="G92" s="143" t="s">
        <v>436</v>
      </c>
      <c r="H92" s="144">
        <v>10.9</v>
      </c>
      <c r="I92" s="143" t="s">
        <v>437</v>
      </c>
      <c r="J92" s="83">
        <v>22.38</v>
      </c>
    </row>
    <row r="93" spans="1:10">
      <c r="A93" s="82"/>
      <c r="B93" s="143"/>
      <c r="C93" s="143"/>
      <c r="D93" s="143"/>
      <c r="E93" s="143" t="s">
        <v>438</v>
      </c>
      <c r="F93" s="144">
        <v>11.4</v>
      </c>
      <c r="G93" s="143"/>
      <c r="H93" s="202" t="s">
        <v>439</v>
      </c>
      <c r="I93" s="202"/>
      <c r="J93" s="83">
        <v>47.7</v>
      </c>
    </row>
    <row r="94" spans="1:10" ht="49.9" customHeight="1" thickBot="1">
      <c r="A94" s="42"/>
      <c r="B94" s="133"/>
      <c r="C94" s="133"/>
      <c r="D94" s="133"/>
      <c r="E94" s="133"/>
      <c r="F94" s="133"/>
      <c r="G94" s="133" t="s">
        <v>440</v>
      </c>
      <c r="H94" s="145">
        <v>281.76</v>
      </c>
      <c r="I94" s="133" t="s">
        <v>441</v>
      </c>
      <c r="J94" s="84">
        <v>13439.95</v>
      </c>
    </row>
    <row r="95" spans="1:10" ht="1.1499999999999999" customHeight="1" thickTop="1">
      <c r="A95" s="85"/>
      <c r="B95" s="71"/>
      <c r="C95" s="71"/>
      <c r="D95" s="71"/>
      <c r="E95" s="71"/>
      <c r="F95" s="71"/>
      <c r="G95" s="71"/>
      <c r="H95" s="71"/>
      <c r="I95" s="71"/>
      <c r="J95" s="86"/>
    </row>
    <row r="96" spans="1:10" ht="18" customHeight="1">
      <c r="A96" s="58" t="s">
        <v>85</v>
      </c>
      <c r="B96" s="36" t="s">
        <v>51</v>
      </c>
      <c r="C96" s="35" t="s">
        <v>52</v>
      </c>
      <c r="D96" s="35" t="s">
        <v>1</v>
      </c>
      <c r="E96" s="198" t="s">
        <v>420</v>
      </c>
      <c r="F96" s="198"/>
      <c r="G96" s="48" t="s">
        <v>53</v>
      </c>
      <c r="H96" s="36" t="s">
        <v>54</v>
      </c>
      <c r="I96" s="36" t="s">
        <v>55</v>
      </c>
      <c r="J96" s="39" t="s">
        <v>2</v>
      </c>
    </row>
    <row r="97" spans="1:10" ht="24" customHeight="1">
      <c r="A97" s="61" t="s">
        <v>421</v>
      </c>
      <c r="B97" s="51" t="s">
        <v>86</v>
      </c>
      <c r="C97" s="50" t="s">
        <v>59</v>
      </c>
      <c r="D97" s="50" t="s">
        <v>87</v>
      </c>
      <c r="E97" s="199" t="s">
        <v>422</v>
      </c>
      <c r="F97" s="199"/>
      <c r="G97" s="52" t="s">
        <v>88</v>
      </c>
      <c r="H97" s="65">
        <v>1</v>
      </c>
      <c r="I97" s="53">
        <v>11.19</v>
      </c>
      <c r="J97" s="79">
        <v>11.19</v>
      </c>
    </row>
    <row r="98" spans="1:10" ht="24" customHeight="1">
      <c r="A98" s="87" t="s">
        <v>443</v>
      </c>
      <c r="B98" s="73" t="s">
        <v>492</v>
      </c>
      <c r="C98" s="72" t="s">
        <v>59</v>
      </c>
      <c r="D98" s="72" t="s">
        <v>493</v>
      </c>
      <c r="E98" s="201" t="s">
        <v>422</v>
      </c>
      <c r="F98" s="201"/>
      <c r="G98" s="74" t="s">
        <v>446</v>
      </c>
      <c r="H98" s="75">
        <v>0.2</v>
      </c>
      <c r="I98" s="76">
        <v>31.13</v>
      </c>
      <c r="J98" s="88">
        <v>6.22</v>
      </c>
    </row>
    <row r="99" spans="1:10" ht="24" customHeight="1">
      <c r="A99" s="87" t="s">
        <v>443</v>
      </c>
      <c r="B99" s="73" t="s">
        <v>449</v>
      </c>
      <c r="C99" s="72" t="s">
        <v>59</v>
      </c>
      <c r="D99" s="72" t="s">
        <v>450</v>
      </c>
      <c r="E99" s="201" t="s">
        <v>422</v>
      </c>
      <c r="F99" s="201"/>
      <c r="G99" s="74" t="s">
        <v>446</v>
      </c>
      <c r="H99" s="75">
        <v>0.2</v>
      </c>
      <c r="I99" s="76">
        <v>24.89</v>
      </c>
      <c r="J99" s="88">
        <v>4.97</v>
      </c>
    </row>
    <row r="100" spans="1:10">
      <c r="A100" s="82"/>
      <c r="B100" s="143"/>
      <c r="C100" s="143"/>
      <c r="D100" s="143"/>
      <c r="E100" s="143" t="s">
        <v>435</v>
      </c>
      <c r="F100" s="144">
        <v>3.7282051282051283</v>
      </c>
      <c r="G100" s="143" t="s">
        <v>436</v>
      </c>
      <c r="H100" s="144">
        <v>3.54</v>
      </c>
      <c r="I100" s="143" t="s">
        <v>437</v>
      </c>
      <c r="J100" s="83">
        <v>7.27</v>
      </c>
    </row>
    <row r="101" spans="1:10">
      <c r="A101" s="82"/>
      <c r="B101" s="143"/>
      <c r="C101" s="143"/>
      <c r="D101" s="143"/>
      <c r="E101" s="143" t="s">
        <v>438</v>
      </c>
      <c r="F101" s="144">
        <v>3.51</v>
      </c>
      <c r="G101" s="143"/>
      <c r="H101" s="202" t="s">
        <v>439</v>
      </c>
      <c r="I101" s="202"/>
      <c r="J101" s="83">
        <v>14.7</v>
      </c>
    </row>
    <row r="102" spans="1:10" ht="49.9" customHeight="1" thickBot="1">
      <c r="A102" s="42"/>
      <c r="B102" s="133"/>
      <c r="C102" s="133"/>
      <c r="D102" s="133"/>
      <c r="E102" s="133"/>
      <c r="F102" s="133"/>
      <c r="G102" s="133" t="s">
        <v>440</v>
      </c>
      <c r="H102" s="145">
        <v>17</v>
      </c>
      <c r="I102" s="133" t="s">
        <v>441</v>
      </c>
      <c r="J102" s="84">
        <v>249.9</v>
      </c>
    </row>
    <row r="103" spans="1:10" ht="1.1499999999999999" customHeight="1" thickTop="1">
      <c r="A103" s="85"/>
      <c r="B103" s="71"/>
      <c r="C103" s="71"/>
      <c r="D103" s="71"/>
      <c r="E103" s="71"/>
      <c r="F103" s="71"/>
      <c r="G103" s="71"/>
      <c r="H103" s="71"/>
      <c r="I103" s="71"/>
      <c r="J103" s="86"/>
    </row>
    <row r="104" spans="1:10" ht="18" customHeight="1">
      <c r="A104" s="58" t="s">
        <v>89</v>
      </c>
      <c r="B104" s="36" t="s">
        <v>51</v>
      </c>
      <c r="C104" s="35" t="s">
        <v>52</v>
      </c>
      <c r="D104" s="35" t="s">
        <v>1</v>
      </c>
      <c r="E104" s="198" t="s">
        <v>420</v>
      </c>
      <c r="F104" s="198"/>
      <c r="G104" s="48" t="s">
        <v>53</v>
      </c>
      <c r="H104" s="36" t="s">
        <v>54</v>
      </c>
      <c r="I104" s="36" t="s">
        <v>55</v>
      </c>
      <c r="J104" s="39" t="s">
        <v>2</v>
      </c>
    </row>
    <row r="105" spans="1:10" ht="24" customHeight="1">
      <c r="A105" s="61" t="s">
        <v>421</v>
      </c>
      <c r="B105" s="51" t="s">
        <v>90</v>
      </c>
      <c r="C105" s="50" t="s">
        <v>59</v>
      </c>
      <c r="D105" s="50" t="s">
        <v>91</v>
      </c>
      <c r="E105" s="199" t="s">
        <v>422</v>
      </c>
      <c r="F105" s="199"/>
      <c r="G105" s="52" t="s">
        <v>69</v>
      </c>
      <c r="H105" s="65">
        <v>1</v>
      </c>
      <c r="I105" s="53">
        <v>6.98</v>
      </c>
      <c r="J105" s="79">
        <v>6.98</v>
      </c>
    </row>
    <row r="106" spans="1:10" ht="24" customHeight="1">
      <c r="A106" s="87" t="s">
        <v>443</v>
      </c>
      <c r="B106" s="73" t="s">
        <v>449</v>
      </c>
      <c r="C106" s="72" t="s">
        <v>59</v>
      </c>
      <c r="D106" s="72" t="s">
        <v>450</v>
      </c>
      <c r="E106" s="201" t="s">
        <v>422</v>
      </c>
      <c r="F106" s="201"/>
      <c r="G106" s="74" t="s">
        <v>446</v>
      </c>
      <c r="H106" s="75">
        <v>0.25</v>
      </c>
      <c r="I106" s="76">
        <v>24.89</v>
      </c>
      <c r="J106" s="88">
        <v>6.22</v>
      </c>
    </row>
    <row r="107" spans="1:10" ht="24" customHeight="1">
      <c r="A107" s="87" t="s">
        <v>443</v>
      </c>
      <c r="B107" s="73" t="s">
        <v>494</v>
      </c>
      <c r="C107" s="72" t="s">
        <v>59</v>
      </c>
      <c r="D107" s="72" t="s">
        <v>495</v>
      </c>
      <c r="E107" s="201" t="s">
        <v>422</v>
      </c>
      <c r="F107" s="201"/>
      <c r="G107" s="74" t="s">
        <v>446</v>
      </c>
      <c r="H107" s="75">
        <v>2.5000000000000001E-2</v>
      </c>
      <c r="I107" s="76">
        <v>30.75</v>
      </c>
      <c r="J107" s="88">
        <v>0.76</v>
      </c>
    </row>
    <row r="108" spans="1:10">
      <c r="A108" s="82"/>
      <c r="B108" s="143"/>
      <c r="C108" s="143"/>
      <c r="D108" s="143"/>
      <c r="E108" s="143" t="s">
        <v>435</v>
      </c>
      <c r="F108" s="144">
        <v>2.2051282051282053</v>
      </c>
      <c r="G108" s="143" t="s">
        <v>436</v>
      </c>
      <c r="H108" s="144">
        <v>2.09</v>
      </c>
      <c r="I108" s="143" t="s">
        <v>437</v>
      </c>
      <c r="J108" s="83">
        <v>4.3</v>
      </c>
    </row>
    <row r="109" spans="1:10">
      <c r="A109" s="82"/>
      <c r="B109" s="143"/>
      <c r="C109" s="143"/>
      <c r="D109" s="143"/>
      <c r="E109" s="143" t="s">
        <v>438</v>
      </c>
      <c r="F109" s="144">
        <v>2.19</v>
      </c>
      <c r="G109" s="143"/>
      <c r="H109" s="202" t="s">
        <v>439</v>
      </c>
      <c r="I109" s="202"/>
      <c r="J109" s="83">
        <v>9.17</v>
      </c>
    </row>
    <row r="110" spans="1:10" ht="49.9" customHeight="1" thickBot="1">
      <c r="A110" s="42"/>
      <c r="B110" s="133"/>
      <c r="C110" s="133"/>
      <c r="D110" s="133"/>
      <c r="E110" s="133"/>
      <c r="F110" s="133"/>
      <c r="G110" s="133" t="s">
        <v>440</v>
      </c>
      <c r="H110" s="145">
        <v>24.63</v>
      </c>
      <c r="I110" s="133" t="s">
        <v>441</v>
      </c>
      <c r="J110" s="84">
        <v>225.85</v>
      </c>
    </row>
    <row r="111" spans="1:10" ht="1.1499999999999999" customHeight="1" thickTop="1">
      <c r="A111" s="85"/>
      <c r="B111" s="71"/>
      <c r="C111" s="71"/>
      <c r="D111" s="71"/>
      <c r="E111" s="71"/>
      <c r="F111" s="71"/>
      <c r="G111" s="71"/>
      <c r="H111" s="71"/>
      <c r="I111" s="71"/>
      <c r="J111" s="86"/>
    </row>
    <row r="112" spans="1:10" ht="18" customHeight="1">
      <c r="A112" s="58" t="s">
        <v>92</v>
      </c>
      <c r="B112" s="36" t="s">
        <v>51</v>
      </c>
      <c r="C112" s="35" t="s">
        <v>52</v>
      </c>
      <c r="D112" s="35" t="s">
        <v>1</v>
      </c>
      <c r="E112" s="198" t="s">
        <v>420</v>
      </c>
      <c r="F112" s="198"/>
      <c r="G112" s="48" t="s">
        <v>53</v>
      </c>
      <c r="H112" s="36" t="s">
        <v>54</v>
      </c>
      <c r="I112" s="36" t="s">
        <v>55</v>
      </c>
      <c r="J112" s="39" t="s">
        <v>2</v>
      </c>
    </row>
    <row r="113" spans="1:10" ht="24" customHeight="1">
      <c r="A113" s="61" t="s">
        <v>421</v>
      </c>
      <c r="B113" s="51" t="s">
        <v>93</v>
      </c>
      <c r="C113" s="50" t="s">
        <v>59</v>
      </c>
      <c r="D113" s="50" t="s">
        <v>94</v>
      </c>
      <c r="E113" s="199" t="s">
        <v>422</v>
      </c>
      <c r="F113" s="199"/>
      <c r="G113" s="52" t="s">
        <v>69</v>
      </c>
      <c r="H113" s="65">
        <v>1</v>
      </c>
      <c r="I113" s="53">
        <v>36.340000000000003</v>
      </c>
      <c r="J113" s="79">
        <v>36.340000000000003</v>
      </c>
    </row>
    <row r="114" spans="1:10" ht="24" customHeight="1">
      <c r="A114" s="87" t="s">
        <v>443</v>
      </c>
      <c r="B114" s="73" t="s">
        <v>449</v>
      </c>
      <c r="C114" s="72" t="s">
        <v>59</v>
      </c>
      <c r="D114" s="72" t="s">
        <v>450</v>
      </c>
      <c r="E114" s="201" t="s">
        <v>422</v>
      </c>
      <c r="F114" s="201"/>
      <c r="G114" s="74" t="s">
        <v>446</v>
      </c>
      <c r="H114" s="75">
        <v>1.3</v>
      </c>
      <c r="I114" s="76">
        <v>24.89</v>
      </c>
      <c r="J114" s="88">
        <v>32.35</v>
      </c>
    </row>
    <row r="115" spans="1:10" ht="24" customHeight="1">
      <c r="A115" s="87" t="s">
        <v>443</v>
      </c>
      <c r="B115" s="73" t="s">
        <v>494</v>
      </c>
      <c r="C115" s="72" t="s">
        <v>59</v>
      </c>
      <c r="D115" s="72" t="s">
        <v>495</v>
      </c>
      <c r="E115" s="201" t="s">
        <v>422</v>
      </c>
      <c r="F115" s="201"/>
      <c r="G115" s="74" t="s">
        <v>446</v>
      </c>
      <c r="H115" s="75">
        <v>0.13</v>
      </c>
      <c r="I115" s="76">
        <v>30.75</v>
      </c>
      <c r="J115" s="88">
        <v>3.99</v>
      </c>
    </row>
    <row r="116" spans="1:10">
      <c r="A116" s="82"/>
      <c r="B116" s="143"/>
      <c r="C116" s="143"/>
      <c r="D116" s="143"/>
      <c r="E116" s="143" t="s">
        <v>435</v>
      </c>
      <c r="F116" s="144">
        <v>11.482051282051282</v>
      </c>
      <c r="G116" s="143" t="s">
        <v>436</v>
      </c>
      <c r="H116" s="144">
        <v>10.91</v>
      </c>
      <c r="I116" s="143" t="s">
        <v>437</v>
      </c>
      <c r="J116" s="83">
        <v>22.39</v>
      </c>
    </row>
    <row r="117" spans="1:10">
      <c r="A117" s="82"/>
      <c r="B117" s="143"/>
      <c r="C117" s="143"/>
      <c r="D117" s="143"/>
      <c r="E117" s="143" t="s">
        <v>438</v>
      </c>
      <c r="F117" s="144">
        <v>11.41</v>
      </c>
      <c r="G117" s="143"/>
      <c r="H117" s="202" t="s">
        <v>439</v>
      </c>
      <c r="I117" s="202"/>
      <c r="J117" s="83">
        <v>47.75</v>
      </c>
    </row>
    <row r="118" spans="1:10" ht="49.9" customHeight="1" thickBot="1">
      <c r="A118" s="42"/>
      <c r="B118" s="133"/>
      <c r="C118" s="133"/>
      <c r="D118" s="133"/>
      <c r="E118" s="133"/>
      <c r="F118" s="133"/>
      <c r="G118" s="133" t="s">
        <v>440</v>
      </c>
      <c r="H118" s="145">
        <v>92.26</v>
      </c>
      <c r="I118" s="133" t="s">
        <v>441</v>
      </c>
      <c r="J118" s="84">
        <v>4405.41</v>
      </c>
    </row>
    <row r="119" spans="1:10" ht="1.1499999999999999" customHeight="1" thickTop="1">
      <c r="A119" s="85"/>
      <c r="B119" s="71"/>
      <c r="C119" s="71"/>
      <c r="D119" s="71"/>
      <c r="E119" s="71"/>
      <c r="F119" s="71"/>
      <c r="G119" s="71"/>
      <c r="H119" s="71"/>
      <c r="I119" s="71"/>
      <c r="J119" s="86"/>
    </row>
    <row r="120" spans="1:10" ht="18" customHeight="1">
      <c r="A120" s="58" t="s">
        <v>95</v>
      </c>
      <c r="B120" s="36" t="s">
        <v>51</v>
      </c>
      <c r="C120" s="35" t="s">
        <v>52</v>
      </c>
      <c r="D120" s="35" t="s">
        <v>1</v>
      </c>
      <c r="E120" s="198" t="s">
        <v>420</v>
      </c>
      <c r="F120" s="198"/>
      <c r="G120" s="48" t="s">
        <v>53</v>
      </c>
      <c r="H120" s="36" t="s">
        <v>54</v>
      </c>
      <c r="I120" s="36" t="s">
        <v>55</v>
      </c>
      <c r="J120" s="39" t="s">
        <v>2</v>
      </c>
    </row>
    <row r="121" spans="1:10" ht="25.9" customHeight="1">
      <c r="A121" s="61" t="s">
        <v>421</v>
      </c>
      <c r="B121" s="51" t="s">
        <v>96</v>
      </c>
      <c r="C121" s="50" t="s">
        <v>59</v>
      </c>
      <c r="D121" s="50" t="s">
        <v>97</v>
      </c>
      <c r="E121" s="199" t="s">
        <v>422</v>
      </c>
      <c r="F121" s="199"/>
      <c r="G121" s="52" t="s">
        <v>69</v>
      </c>
      <c r="H121" s="65">
        <v>1</v>
      </c>
      <c r="I121" s="53">
        <v>39.14</v>
      </c>
      <c r="J121" s="79">
        <v>39.14</v>
      </c>
    </row>
    <row r="122" spans="1:10" ht="24" customHeight="1">
      <c r="A122" s="87" t="s">
        <v>443</v>
      </c>
      <c r="B122" s="73" t="s">
        <v>449</v>
      </c>
      <c r="C122" s="72" t="s">
        <v>59</v>
      </c>
      <c r="D122" s="72" t="s">
        <v>450</v>
      </c>
      <c r="E122" s="201" t="s">
        <v>422</v>
      </c>
      <c r="F122" s="201"/>
      <c r="G122" s="74" t="s">
        <v>446</v>
      </c>
      <c r="H122" s="75">
        <v>1.4</v>
      </c>
      <c r="I122" s="76">
        <v>24.89</v>
      </c>
      <c r="J122" s="88">
        <v>34.840000000000003</v>
      </c>
    </row>
    <row r="123" spans="1:10" ht="24" customHeight="1">
      <c r="A123" s="87" t="s">
        <v>443</v>
      </c>
      <c r="B123" s="73" t="s">
        <v>494</v>
      </c>
      <c r="C123" s="72" t="s">
        <v>59</v>
      </c>
      <c r="D123" s="72" t="s">
        <v>495</v>
      </c>
      <c r="E123" s="201" t="s">
        <v>422</v>
      </c>
      <c r="F123" s="201"/>
      <c r="G123" s="74" t="s">
        <v>446</v>
      </c>
      <c r="H123" s="75">
        <v>0.14000000000000001</v>
      </c>
      <c r="I123" s="76">
        <v>30.75</v>
      </c>
      <c r="J123" s="88">
        <v>4.3</v>
      </c>
    </row>
    <row r="124" spans="1:10">
      <c r="A124" s="82"/>
      <c r="B124" s="143"/>
      <c r="C124" s="143"/>
      <c r="D124" s="143"/>
      <c r="E124" s="143" t="s">
        <v>435</v>
      </c>
      <c r="F124" s="144">
        <v>12.364102564102565</v>
      </c>
      <c r="G124" s="143" t="s">
        <v>436</v>
      </c>
      <c r="H124" s="144">
        <v>11.75</v>
      </c>
      <c r="I124" s="143" t="s">
        <v>437</v>
      </c>
      <c r="J124" s="83">
        <v>24.11</v>
      </c>
    </row>
    <row r="125" spans="1:10">
      <c r="A125" s="82"/>
      <c r="B125" s="143"/>
      <c r="C125" s="143"/>
      <c r="D125" s="143"/>
      <c r="E125" s="143" t="s">
        <v>438</v>
      </c>
      <c r="F125" s="144">
        <v>12.29</v>
      </c>
      <c r="G125" s="143"/>
      <c r="H125" s="202" t="s">
        <v>439</v>
      </c>
      <c r="I125" s="202"/>
      <c r="J125" s="83">
        <v>51.43</v>
      </c>
    </row>
    <row r="126" spans="1:10" ht="49.9" customHeight="1" thickBot="1">
      <c r="A126" s="42"/>
      <c r="B126" s="133"/>
      <c r="C126" s="133"/>
      <c r="D126" s="133"/>
      <c r="E126" s="133"/>
      <c r="F126" s="133"/>
      <c r="G126" s="133" t="s">
        <v>440</v>
      </c>
      <c r="H126" s="145">
        <v>142.78</v>
      </c>
      <c r="I126" s="133" t="s">
        <v>441</v>
      </c>
      <c r="J126" s="84">
        <v>7343.17</v>
      </c>
    </row>
    <row r="127" spans="1:10" ht="1.1499999999999999" customHeight="1" thickTop="1">
      <c r="A127" s="85"/>
      <c r="B127" s="71"/>
      <c r="C127" s="71"/>
      <c r="D127" s="71"/>
      <c r="E127" s="71"/>
      <c r="F127" s="71"/>
      <c r="G127" s="71"/>
      <c r="H127" s="71"/>
      <c r="I127" s="71"/>
      <c r="J127" s="86"/>
    </row>
    <row r="128" spans="1:10" ht="18" customHeight="1">
      <c r="A128" s="58" t="s">
        <v>98</v>
      </c>
      <c r="B128" s="36" t="s">
        <v>51</v>
      </c>
      <c r="C128" s="35" t="s">
        <v>52</v>
      </c>
      <c r="D128" s="35" t="s">
        <v>1</v>
      </c>
      <c r="E128" s="198" t="s">
        <v>420</v>
      </c>
      <c r="F128" s="198"/>
      <c r="G128" s="48" t="s">
        <v>53</v>
      </c>
      <c r="H128" s="36" t="s">
        <v>54</v>
      </c>
      <c r="I128" s="36" t="s">
        <v>55</v>
      </c>
      <c r="J128" s="39" t="s">
        <v>2</v>
      </c>
    </row>
    <row r="129" spans="1:10" ht="24" customHeight="1">
      <c r="A129" s="61" t="s">
        <v>421</v>
      </c>
      <c r="B129" s="51" t="s">
        <v>99</v>
      </c>
      <c r="C129" s="50" t="s">
        <v>59</v>
      </c>
      <c r="D129" s="50" t="s">
        <v>100</v>
      </c>
      <c r="E129" s="199" t="s">
        <v>422</v>
      </c>
      <c r="F129" s="199"/>
      <c r="G129" s="52" t="s">
        <v>69</v>
      </c>
      <c r="H129" s="65">
        <v>1</v>
      </c>
      <c r="I129" s="53">
        <v>11.16</v>
      </c>
      <c r="J129" s="79">
        <v>11.16</v>
      </c>
    </row>
    <row r="130" spans="1:10" ht="24" customHeight="1">
      <c r="A130" s="87" t="s">
        <v>443</v>
      </c>
      <c r="B130" s="73" t="s">
        <v>449</v>
      </c>
      <c r="C130" s="72" t="s">
        <v>59</v>
      </c>
      <c r="D130" s="72" t="s">
        <v>450</v>
      </c>
      <c r="E130" s="201" t="s">
        <v>422</v>
      </c>
      <c r="F130" s="201"/>
      <c r="G130" s="74" t="s">
        <v>446</v>
      </c>
      <c r="H130" s="75">
        <v>0.4</v>
      </c>
      <c r="I130" s="76">
        <v>24.89</v>
      </c>
      <c r="J130" s="88">
        <v>9.9499999999999993</v>
      </c>
    </row>
    <row r="131" spans="1:10" ht="24" customHeight="1">
      <c r="A131" s="87" t="s">
        <v>443</v>
      </c>
      <c r="B131" s="73" t="s">
        <v>451</v>
      </c>
      <c r="C131" s="72" t="s">
        <v>59</v>
      </c>
      <c r="D131" s="72" t="s">
        <v>452</v>
      </c>
      <c r="E131" s="201" t="s">
        <v>422</v>
      </c>
      <c r="F131" s="201"/>
      <c r="G131" s="74" t="s">
        <v>446</v>
      </c>
      <c r="H131" s="75">
        <v>0.04</v>
      </c>
      <c r="I131" s="76">
        <v>30.39</v>
      </c>
      <c r="J131" s="88">
        <v>1.21</v>
      </c>
    </row>
    <row r="132" spans="1:10">
      <c r="A132" s="82"/>
      <c r="B132" s="143"/>
      <c r="C132" s="143"/>
      <c r="D132" s="143"/>
      <c r="E132" s="143" t="s">
        <v>435</v>
      </c>
      <c r="F132" s="144">
        <v>3.5282051282051281</v>
      </c>
      <c r="G132" s="143" t="s">
        <v>436</v>
      </c>
      <c r="H132" s="144">
        <v>3.35</v>
      </c>
      <c r="I132" s="143" t="s">
        <v>437</v>
      </c>
      <c r="J132" s="83">
        <v>6.88</v>
      </c>
    </row>
    <row r="133" spans="1:10">
      <c r="A133" s="82"/>
      <c r="B133" s="143"/>
      <c r="C133" s="143"/>
      <c r="D133" s="143"/>
      <c r="E133" s="143" t="s">
        <v>438</v>
      </c>
      <c r="F133" s="144">
        <v>3.5</v>
      </c>
      <c r="G133" s="143"/>
      <c r="H133" s="202" t="s">
        <v>439</v>
      </c>
      <c r="I133" s="202"/>
      <c r="J133" s="83">
        <v>14.66</v>
      </c>
    </row>
    <row r="134" spans="1:10" ht="49.9" customHeight="1" thickBot="1">
      <c r="A134" s="42"/>
      <c r="B134" s="133"/>
      <c r="C134" s="133"/>
      <c r="D134" s="133"/>
      <c r="E134" s="133"/>
      <c r="F134" s="133"/>
      <c r="G134" s="133" t="s">
        <v>440</v>
      </c>
      <c r="H134" s="145">
        <v>22.12</v>
      </c>
      <c r="I134" s="133" t="s">
        <v>441</v>
      </c>
      <c r="J134" s="84">
        <v>324.27</v>
      </c>
    </row>
    <row r="135" spans="1:10" ht="1.1499999999999999" customHeight="1" thickTop="1">
      <c r="A135" s="85"/>
      <c r="B135" s="71"/>
      <c r="C135" s="71"/>
      <c r="D135" s="71"/>
      <c r="E135" s="71"/>
      <c r="F135" s="71"/>
      <c r="G135" s="71"/>
      <c r="H135" s="71"/>
      <c r="I135" s="71"/>
      <c r="J135" s="86"/>
    </row>
    <row r="136" spans="1:10" ht="18" customHeight="1">
      <c r="A136" s="58" t="s">
        <v>101</v>
      </c>
      <c r="B136" s="36" t="s">
        <v>51</v>
      </c>
      <c r="C136" s="35" t="s">
        <v>52</v>
      </c>
      <c r="D136" s="35" t="s">
        <v>1</v>
      </c>
      <c r="E136" s="198" t="s">
        <v>420</v>
      </c>
      <c r="F136" s="198"/>
      <c r="G136" s="48" t="s">
        <v>53</v>
      </c>
      <c r="H136" s="36" t="s">
        <v>54</v>
      </c>
      <c r="I136" s="36" t="s">
        <v>55</v>
      </c>
      <c r="J136" s="39" t="s">
        <v>2</v>
      </c>
    </row>
    <row r="137" spans="1:10" ht="24" customHeight="1">
      <c r="A137" s="61" t="s">
        <v>421</v>
      </c>
      <c r="B137" s="51" t="s">
        <v>102</v>
      </c>
      <c r="C137" s="50" t="s">
        <v>59</v>
      </c>
      <c r="D137" s="50" t="s">
        <v>103</v>
      </c>
      <c r="E137" s="199" t="s">
        <v>422</v>
      </c>
      <c r="F137" s="199"/>
      <c r="G137" s="52" t="s">
        <v>69</v>
      </c>
      <c r="H137" s="65">
        <v>1</v>
      </c>
      <c r="I137" s="53">
        <v>5.6</v>
      </c>
      <c r="J137" s="79">
        <v>5.6</v>
      </c>
    </row>
    <row r="138" spans="1:10" ht="24" customHeight="1">
      <c r="A138" s="87" t="s">
        <v>443</v>
      </c>
      <c r="B138" s="73" t="s">
        <v>451</v>
      </c>
      <c r="C138" s="72" t="s">
        <v>59</v>
      </c>
      <c r="D138" s="72" t="s">
        <v>452</v>
      </c>
      <c r="E138" s="201" t="s">
        <v>422</v>
      </c>
      <c r="F138" s="201"/>
      <c r="G138" s="74" t="s">
        <v>446</v>
      </c>
      <c r="H138" s="75">
        <v>7.0000000000000007E-2</v>
      </c>
      <c r="I138" s="76">
        <v>30.39</v>
      </c>
      <c r="J138" s="88">
        <v>2.12</v>
      </c>
    </row>
    <row r="139" spans="1:10" ht="24" customHeight="1">
      <c r="A139" s="87" t="s">
        <v>443</v>
      </c>
      <c r="B139" s="73" t="s">
        <v>449</v>
      </c>
      <c r="C139" s="72" t="s">
        <v>59</v>
      </c>
      <c r="D139" s="72" t="s">
        <v>450</v>
      </c>
      <c r="E139" s="201" t="s">
        <v>422</v>
      </c>
      <c r="F139" s="201"/>
      <c r="G139" s="74" t="s">
        <v>446</v>
      </c>
      <c r="H139" s="75">
        <v>0.14000000000000001</v>
      </c>
      <c r="I139" s="76">
        <v>24.89</v>
      </c>
      <c r="J139" s="88">
        <v>3.48</v>
      </c>
    </row>
    <row r="140" spans="1:10">
      <c r="A140" s="82"/>
      <c r="B140" s="143"/>
      <c r="C140" s="143"/>
      <c r="D140" s="143"/>
      <c r="E140" s="143" t="s">
        <v>435</v>
      </c>
      <c r="F140" s="144">
        <v>1.8256410256410256</v>
      </c>
      <c r="G140" s="143" t="s">
        <v>436</v>
      </c>
      <c r="H140" s="144">
        <v>1.73</v>
      </c>
      <c r="I140" s="143" t="s">
        <v>437</v>
      </c>
      <c r="J140" s="83">
        <v>3.56</v>
      </c>
    </row>
    <row r="141" spans="1:10">
      <c r="A141" s="82"/>
      <c r="B141" s="143"/>
      <c r="C141" s="143"/>
      <c r="D141" s="143"/>
      <c r="E141" s="143" t="s">
        <v>438</v>
      </c>
      <c r="F141" s="144">
        <v>1.75</v>
      </c>
      <c r="G141" s="143"/>
      <c r="H141" s="202" t="s">
        <v>439</v>
      </c>
      <c r="I141" s="202"/>
      <c r="J141" s="83">
        <v>7.35</v>
      </c>
    </row>
    <row r="142" spans="1:10" ht="49.9" customHeight="1" thickBot="1">
      <c r="A142" s="42"/>
      <c r="B142" s="133"/>
      <c r="C142" s="133"/>
      <c r="D142" s="133"/>
      <c r="E142" s="133"/>
      <c r="F142" s="133"/>
      <c r="G142" s="133" t="s">
        <v>440</v>
      </c>
      <c r="H142" s="145">
        <v>140.6</v>
      </c>
      <c r="I142" s="133" t="s">
        <v>441</v>
      </c>
      <c r="J142" s="84">
        <v>1033.4100000000001</v>
      </c>
    </row>
    <row r="143" spans="1:10" ht="1.1499999999999999" customHeight="1" thickTop="1">
      <c r="A143" s="85"/>
      <c r="B143" s="71"/>
      <c r="C143" s="71"/>
      <c r="D143" s="71"/>
      <c r="E143" s="71"/>
      <c r="F143" s="71"/>
      <c r="G143" s="71"/>
      <c r="H143" s="71"/>
      <c r="I143" s="71"/>
      <c r="J143" s="86"/>
    </row>
    <row r="144" spans="1:10" ht="18" customHeight="1">
      <c r="A144" s="58" t="s">
        <v>104</v>
      </c>
      <c r="B144" s="36" t="s">
        <v>51</v>
      </c>
      <c r="C144" s="35" t="s">
        <v>52</v>
      </c>
      <c r="D144" s="35" t="s">
        <v>1</v>
      </c>
      <c r="E144" s="198" t="s">
        <v>420</v>
      </c>
      <c r="F144" s="198"/>
      <c r="G144" s="48" t="s">
        <v>53</v>
      </c>
      <c r="H144" s="36" t="s">
        <v>54</v>
      </c>
      <c r="I144" s="36" t="s">
        <v>55</v>
      </c>
      <c r="J144" s="39" t="s">
        <v>2</v>
      </c>
    </row>
    <row r="145" spans="1:10" ht="24" customHeight="1">
      <c r="A145" s="61" t="s">
        <v>421</v>
      </c>
      <c r="B145" s="51" t="s">
        <v>105</v>
      </c>
      <c r="C145" s="50" t="s">
        <v>59</v>
      </c>
      <c r="D145" s="50" t="s">
        <v>106</v>
      </c>
      <c r="E145" s="199" t="s">
        <v>422</v>
      </c>
      <c r="F145" s="199"/>
      <c r="G145" s="52" t="s">
        <v>107</v>
      </c>
      <c r="H145" s="65">
        <v>1</v>
      </c>
      <c r="I145" s="53">
        <v>83.89</v>
      </c>
      <c r="J145" s="79">
        <v>83.89</v>
      </c>
    </row>
    <row r="146" spans="1:10" ht="24" customHeight="1">
      <c r="A146" s="87" t="s">
        <v>443</v>
      </c>
      <c r="B146" s="73" t="s">
        <v>449</v>
      </c>
      <c r="C146" s="72" t="s">
        <v>59</v>
      </c>
      <c r="D146" s="72" t="s">
        <v>450</v>
      </c>
      <c r="E146" s="201" t="s">
        <v>422</v>
      </c>
      <c r="F146" s="201"/>
      <c r="G146" s="74" t="s">
        <v>446</v>
      </c>
      <c r="H146" s="75">
        <v>3</v>
      </c>
      <c r="I146" s="76">
        <v>24.89</v>
      </c>
      <c r="J146" s="88">
        <v>74.67</v>
      </c>
    </row>
    <row r="147" spans="1:10" ht="24" customHeight="1">
      <c r="A147" s="87" t="s">
        <v>443</v>
      </c>
      <c r="B147" s="73" t="s">
        <v>494</v>
      </c>
      <c r="C147" s="72" t="s">
        <v>59</v>
      </c>
      <c r="D147" s="72" t="s">
        <v>495</v>
      </c>
      <c r="E147" s="201" t="s">
        <v>422</v>
      </c>
      <c r="F147" s="201"/>
      <c r="G147" s="74" t="s">
        <v>446</v>
      </c>
      <c r="H147" s="75">
        <v>0.3</v>
      </c>
      <c r="I147" s="76">
        <v>30.75</v>
      </c>
      <c r="J147" s="88">
        <v>9.2200000000000006</v>
      </c>
    </row>
    <row r="148" spans="1:10">
      <c r="A148" s="82"/>
      <c r="B148" s="143"/>
      <c r="C148" s="143"/>
      <c r="D148" s="143"/>
      <c r="E148" s="143" t="s">
        <v>435</v>
      </c>
      <c r="F148" s="144">
        <v>26.507692307692309</v>
      </c>
      <c r="G148" s="143" t="s">
        <v>436</v>
      </c>
      <c r="H148" s="144">
        <v>25.18</v>
      </c>
      <c r="I148" s="143" t="s">
        <v>437</v>
      </c>
      <c r="J148" s="83">
        <v>51.69</v>
      </c>
    </row>
    <row r="149" spans="1:10">
      <c r="A149" s="82"/>
      <c r="B149" s="143"/>
      <c r="C149" s="143"/>
      <c r="D149" s="143"/>
      <c r="E149" s="143" t="s">
        <v>438</v>
      </c>
      <c r="F149" s="144">
        <v>26.35</v>
      </c>
      <c r="G149" s="143"/>
      <c r="H149" s="202" t="s">
        <v>439</v>
      </c>
      <c r="I149" s="202"/>
      <c r="J149" s="83">
        <v>110.24</v>
      </c>
    </row>
    <row r="150" spans="1:10" ht="49.9" customHeight="1" thickBot="1">
      <c r="A150" s="42"/>
      <c r="B150" s="133"/>
      <c r="C150" s="133"/>
      <c r="D150" s="133"/>
      <c r="E150" s="133"/>
      <c r="F150" s="133"/>
      <c r="G150" s="133" t="s">
        <v>440</v>
      </c>
      <c r="H150" s="145">
        <v>71.12</v>
      </c>
      <c r="I150" s="133" t="s">
        <v>441</v>
      </c>
      <c r="J150" s="84">
        <v>7840.26</v>
      </c>
    </row>
    <row r="151" spans="1:10" ht="1.1499999999999999" customHeight="1" thickTop="1">
      <c r="A151" s="85"/>
      <c r="B151" s="71"/>
      <c r="C151" s="71"/>
      <c r="D151" s="71"/>
      <c r="E151" s="71"/>
      <c r="F151" s="71"/>
      <c r="G151" s="71"/>
      <c r="H151" s="71"/>
      <c r="I151" s="71"/>
      <c r="J151" s="86"/>
    </row>
    <row r="152" spans="1:10" ht="18" customHeight="1">
      <c r="A152" s="58" t="s">
        <v>108</v>
      </c>
      <c r="B152" s="36" t="s">
        <v>51</v>
      </c>
      <c r="C152" s="35" t="s">
        <v>52</v>
      </c>
      <c r="D152" s="35" t="s">
        <v>1</v>
      </c>
      <c r="E152" s="198" t="s">
        <v>420</v>
      </c>
      <c r="F152" s="198"/>
      <c r="G152" s="48" t="s">
        <v>53</v>
      </c>
      <c r="H152" s="36" t="s">
        <v>54</v>
      </c>
      <c r="I152" s="36" t="s">
        <v>55</v>
      </c>
      <c r="J152" s="39" t="s">
        <v>2</v>
      </c>
    </row>
    <row r="153" spans="1:10" ht="24" customHeight="1">
      <c r="A153" s="61" t="s">
        <v>421</v>
      </c>
      <c r="B153" s="51" t="s">
        <v>109</v>
      </c>
      <c r="C153" s="50" t="s">
        <v>59</v>
      </c>
      <c r="D153" s="50" t="s">
        <v>110</v>
      </c>
      <c r="E153" s="199" t="s">
        <v>422</v>
      </c>
      <c r="F153" s="199"/>
      <c r="G153" s="52" t="s">
        <v>69</v>
      </c>
      <c r="H153" s="65">
        <v>1</v>
      </c>
      <c r="I153" s="53">
        <v>13.97</v>
      </c>
      <c r="J153" s="79">
        <v>13.97</v>
      </c>
    </row>
    <row r="154" spans="1:10" ht="24" customHeight="1">
      <c r="A154" s="87" t="s">
        <v>443</v>
      </c>
      <c r="B154" s="73" t="s">
        <v>449</v>
      </c>
      <c r="C154" s="72" t="s">
        <v>59</v>
      </c>
      <c r="D154" s="72" t="s">
        <v>450</v>
      </c>
      <c r="E154" s="201" t="s">
        <v>422</v>
      </c>
      <c r="F154" s="201"/>
      <c r="G154" s="74" t="s">
        <v>446</v>
      </c>
      <c r="H154" s="75">
        <v>0.5</v>
      </c>
      <c r="I154" s="76">
        <v>24.89</v>
      </c>
      <c r="J154" s="88">
        <v>12.44</v>
      </c>
    </row>
    <row r="155" spans="1:10" ht="24" customHeight="1">
      <c r="A155" s="87" t="s">
        <v>443</v>
      </c>
      <c r="B155" s="73" t="s">
        <v>494</v>
      </c>
      <c r="C155" s="72" t="s">
        <v>59</v>
      </c>
      <c r="D155" s="72" t="s">
        <v>495</v>
      </c>
      <c r="E155" s="201" t="s">
        <v>422</v>
      </c>
      <c r="F155" s="201"/>
      <c r="G155" s="74" t="s">
        <v>446</v>
      </c>
      <c r="H155" s="75">
        <v>0.05</v>
      </c>
      <c r="I155" s="76">
        <v>30.75</v>
      </c>
      <c r="J155" s="88">
        <v>1.53</v>
      </c>
    </row>
    <row r="156" spans="1:10">
      <c r="A156" s="82"/>
      <c r="B156" s="143"/>
      <c r="C156" s="143"/>
      <c r="D156" s="143"/>
      <c r="E156" s="143" t="s">
        <v>435</v>
      </c>
      <c r="F156" s="144">
        <v>4.4153846153846157</v>
      </c>
      <c r="G156" s="143" t="s">
        <v>436</v>
      </c>
      <c r="H156" s="144">
        <v>4.1900000000000004</v>
      </c>
      <c r="I156" s="143" t="s">
        <v>437</v>
      </c>
      <c r="J156" s="83">
        <v>8.61</v>
      </c>
    </row>
    <row r="157" spans="1:10">
      <c r="A157" s="82"/>
      <c r="B157" s="143"/>
      <c r="C157" s="143"/>
      <c r="D157" s="143"/>
      <c r="E157" s="143" t="s">
        <v>438</v>
      </c>
      <c r="F157" s="144">
        <v>4.38</v>
      </c>
      <c r="G157" s="143"/>
      <c r="H157" s="202" t="s">
        <v>439</v>
      </c>
      <c r="I157" s="202"/>
      <c r="J157" s="83">
        <v>18.350000000000001</v>
      </c>
    </row>
    <row r="158" spans="1:10" ht="49.9" customHeight="1" thickBot="1">
      <c r="A158" s="42"/>
      <c r="B158" s="133"/>
      <c r="C158" s="133"/>
      <c r="D158" s="133"/>
      <c r="E158" s="133"/>
      <c r="F158" s="133"/>
      <c r="G158" s="133" t="s">
        <v>440</v>
      </c>
      <c r="H158" s="145">
        <v>142.12</v>
      </c>
      <c r="I158" s="133" t="s">
        <v>441</v>
      </c>
      <c r="J158" s="84">
        <v>2607.9</v>
      </c>
    </row>
    <row r="159" spans="1:10" ht="1.1499999999999999" customHeight="1" thickTop="1">
      <c r="A159" s="85"/>
      <c r="B159" s="71"/>
      <c r="C159" s="71"/>
      <c r="D159" s="71"/>
      <c r="E159" s="71"/>
      <c r="F159" s="71"/>
      <c r="G159" s="71"/>
      <c r="H159" s="71"/>
      <c r="I159" s="71"/>
      <c r="J159" s="86"/>
    </row>
    <row r="160" spans="1:10" ht="18" customHeight="1">
      <c r="A160" s="58" t="s">
        <v>1605</v>
      </c>
      <c r="B160" s="36" t="s">
        <v>51</v>
      </c>
      <c r="C160" s="35" t="s">
        <v>52</v>
      </c>
      <c r="D160" s="35" t="s">
        <v>1</v>
      </c>
      <c r="E160" s="198" t="s">
        <v>420</v>
      </c>
      <c r="F160" s="198"/>
      <c r="G160" s="48" t="s">
        <v>53</v>
      </c>
      <c r="H160" s="36" t="s">
        <v>54</v>
      </c>
      <c r="I160" s="36" t="s">
        <v>55</v>
      </c>
      <c r="J160" s="39" t="s">
        <v>2</v>
      </c>
    </row>
    <row r="161" spans="1:10" ht="25.9" customHeight="1">
      <c r="A161" s="61" t="s">
        <v>421</v>
      </c>
      <c r="B161" s="51" t="s">
        <v>1606</v>
      </c>
      <c r="C161" s="50" t="s">
        <v>1444</v>
      </c>
      <c r="D161" s="50" t="s">
        <v>1607</v>
      </c>
      <c r="E161" s="199" t="s">
        <v>1764</v>
      </c>
      <c r="F161" s="199"/>
      <c r="G161" s="52" t="s">
        <v>1449</v>
      </c>
      <c r="H161" s="65">
        <v>1</v>
      </c>
      <c r="I161" s="53">
        <v>36.520000000000003</v>
      </c>
      <c r="J161" s="79">
        <v>36.520000000000003</v>
      </c>
    </row>
    <row r="162" spans="1:10" ht="24" customHeight="1">
      <c r="A162" s="87" t="s">
        <v>443</v>
      </c>
      <c r="B162" s="73" t="s">
        <v>1536</v>
      </c>
      <c r="C162" s="72" t="s">
        <v>1444</v>
      </c>
      <c r="D162" s="72" t="s">
        <v>1537</v>
      </c>
      <c r="E162" s="201" t="s">
        <v>1525</v>
      </c>
      <c r="F162" s="201"/>
      <c r="G162" s="74" t="s">
        <v>1526</v>
      </c>
      <c r="H162" s="75">
        <v>1</v>
      </c>
      <c r="I162" s="76">
        <v>3.8</v>
      </c>
      <c r="J162" s="88">
        <v>3.8</v>
      </c>
    </row>
    <row r="163" spans="1:10" ht="24" customHeight="1">
      <c r="A163" s="87" t="s">
        <v>443</v>
      </c>
      <c r="B163" s="73" t="s">
        <v>1765</v>
      </c>
      <c r="C163" s="72" t="s">
        <v>1444</v>
      </c>
      <c r="D163" s="72" t="s">
        <v>1766</v>
      </c>
      <c r="E163" s="201" t="s">
        <v>1525</v>
      </c>
      <c r="F163" s="201"/>
      <c r="G163" s="74" t="s">
        <v>1526</v>
      </c>
      <c r="H163" s="75">
        <v>0.8</v>
      </c>
      <c r="I163" s="76">
        <v>3.67</v>
      </c>
      <c r="J163" s="88">
        <v>2.93</v>
      </c>
    </row>
    <row r="164" spans="1:10" ht="24" customHeight="1">
      <c r="A164" s="80" t="s">
        <v>423</v>
      </c>
      <c r="B164" s="67" t="s">
        <v>1767</v>
      </c>
      <c r="C164" s="66" t="s">
        <v>1444</v>
      </c>
      <c r="D164" s="66" t="s">
        <v>1768</v>
      </c>
      <c r="E164" s="200" t="s">
        <v>597</v>
      </c>
      <c r="F164" s="200"/>
      <c r="G164" s="68" t="s">
        <v>1526</v>
      </c>
      <c r="H164" s="69">
        <v>0.8</v>
      </c>
      <c r="I164" s="70">
        <v>19.02</v>
      </c>
      <c r="J164" s="81">
        <v>15.21</v>
      </c>
    </row>
    <row r="165" spans="1:10" ht="24" customHeight="1">
      <c r="A165" s="80" t="s">
        <v>423</v>
      </c>
      <c r="B165" s="67" t="s">
        <v>1540</v>
      </c>
      <c r="C165" s="66" t="s">
        <v>1444</v>
      </c>
      <c r="D165" s="66" t="s">
        <v>1541</v>
      </c>
      <c r="E165" s="200" t="s">
        <v>597</v>
      </c>
      <c r="F165" s="200"/>
      <c r="G165" s="68" t="s">
        <v>1526</v>
      </c>
      <c r="H165" s="69">
        <v>1</v>
      </c>
      <c r="I165" s="70">
        <v>14.58</v>
      </c>
      <c r="J165" s="81">
        <v>14.58</v>
      </c>
    </row>
    <row r="166" spans="1:10">
      <c r="A166" s="82"/>
      <c r="B166" s="143"/>
      <c r="C166" s="143"/>
      <c r="D166" s="143"/>
      <c r="E166" s="143" t="s">
        <v>435</v>
      </c>
      <c r="F166" s="144">
        <v>15.276923099999999</v>
      </c>
      <c r="G166" s="143" t="s">
        <v>436</v>
      </c>
      <c r="H166" s="144">
        <v>14.51</v>
      </c>
      <c r="I166" s="143" t="s">
        <v>437</v>
      </c>
      <c r="J166" s="83">
        <v>29.79</v>
      </c>
    </row>
    <row r="167" spans="1:10">
      <c r="A167" s="82"/>
      <c r="B167" s="143"/>
      <c r="C167" s="143"/>
      <c r="D167" s="143"/>
      <c r="E167" s="143" t="s">
        <v>438</v>
      </c>
      <c r="F167" s="144">
        <v>11.47</v>
      </c>
      <c r="G167" s="143"/>
      <c r="H167" s="202" t="s">
        <v>439</v>
      </c>
      <c r="I167" s="202"/>
      <c r="J167" s="83">
        <v>47.99</v>
      </c>
    </row>
    <row r="168" spans="1:10" ht="49.9" customHeight="1" thickBot="1">
      <c r="A168" s="42"/>
      <c r="B168" s="133"/>
      <c r="C168" s="133"/>
      <c r="D168" s="133"/>
      <c r="E168" s="133"/>
      <c r="F168" s="133"/>
      <c r="G168" s="133" t="s">
        <v>440</v>
      </c>
      <c r="H168" s="145">
        <v>1</v>
      </c>
      <c r="I168" s="133" t="s">
        <v>441</v>
      </c>
      <c r="J168" s="84">
        <v>47.99</v>
      </c>
    </row>
    <row r="169" spans="1:10" ht="1.1499999999999999" customHeight="1" thickTop="1">
      <c r="A169" s="85"/>
      <c r="B169" s="71"/>
      <c r="C169" s="71"/>
      <c r="D169" s="71"/>
      <c r="E169" s="71"/>
      <c r="F169" s="71"/>
      <c r="G169" s="71"/>
      <c r="H169" s="71"/>
      <c r="I169" s="71"/>
      <c r="J169" s="86"/>
    </row>
    <row r="170" spans="1:10" ht="24" customHeight="1">
      <c r="A170" s="59" t="s">
        <v>8</v>
      </c>
      <c r="B170" s="37"/>
      <c r="C170" s="37"/>
      <c r="D170" s="37" t="s">
        <v>9</v>
      </c>
      <c r="E170" s="37"/>
      <c r="F170" s="197"/>
      <c r="G170" s="197"/>
      <c r="H170" s="49"/>
      <c r="I170" s="37"/>
      <c r="J170" s="78">
        <v>9170.68</v>
      </c>
    </row>
    <row r="171" spans="1:10" ht="18" customHeight="1">
      <c r="A171" s="58" t="s">
        <v>111</v>
      </c>
      <c r="B171" s="36" t="s">
        <v>51</v>
      </c>
      <c r="C171" s="35" t="s">
        <v>52</v>
      </c>
      <c r="D171" s="35" t="s">
        <v>1</v>
      </c>
      <c r="E171" s="198" t="s">
        <v>420</v>
      </c>
      <c r="F171" s="198"/>
      <c r="G171" s="48" t="s">
        <v>53</v>
      </c>
      <c r="H171" s="36" t="s">
        <v>54</v>
      </c>
      <c r="I171" s="36" t="s">
        <v>55</v>
      </c>
      <c r="J171" s="39" t="s">
        <v>2</v>
      </c>
    </row>
    <row r="172" spans="1:10" ht="24" customHeight="1">
      <c r="A172" s="61" t="s">
        <v>421</v>
      </c>
      <c r="B172" s="51" t="s">
        <v>112</v>
      </c>
      <c r="C172" s="50" t="s">
        <v>59</v>
      </c>
      <c r="D172" s="50" t="s">
        <v>1608</v>
      </c>
      <c r="E172" s="199" t="s">
        <v>422</v>
      </c>
      <c r="F172" s="199"/>
      <c r="G172" s="52" t="s">
        <v>107</v>
      </c>
      <c r="H172" s="65">
        <v>1</v>
      </c>
      <c r="I172" s="53">
        <v>99.56</v>
      </c>
      <c r="J172" s="79">
        <v>99.56</v>
      </c>
    </row>
    <row r="173" spans="1:10" ht="24" customHeight="1">
      <c r="A173" s="87" t="s">
        <v>443</v>
      </c>
      <c r="B173" s="73" t="s">
        <v>449</v>
      </c>
      <c r="C173" s="72" t="s">
        <v>59</v>
      </c>
      <c r="D173" s="72" t="s">
        <v>450</v>
      </c>
      <c r="E173" s="201" t="s">
        <v>422</v>
      </c>
      <c r="F173" s="201"/>
      <c r="G173" s="74" t="s">
        <v>446</v>
      </c>
      <c r="H173" s="75">
        <v>4</v>
      </c>
      <c r="I173" s="76">
        <v>24.89</v>
      </c>
      <c r="J173" s="88">
        <v>99.56</v>
      </c>
    </row>
    <row r="174" spans="1:10">
      <c r="A174" s="82"/>
      <c r="B174" s="143"/>
      <c r="C174" s="143"/>
      <c r="D174" s="143"/>
      <c r="E174" s="143" t="s">
        <v>435</v>
      </c>
      <c r="F174" s="144">
        <v>31.0564103</v>
      </c>
      <c r="G174" s="143" t="s">
        <v>436</v>
      </c>
      <c r="H174" s="144">
        <v>29.5</v>
      </c>
      <c r="I174" s="143" t="s">
        <v>437</v>
      </c>
      <c r="J174" s="83">
        <v>60.56</v>
      </c>
    </row>
    <row r="175" spans="1:10">
      <c r="A175" s="82"/>
      <c r="B175" s="143"/>
      <c r="C175" s="143"/>
      <c r="D175" s="143"/>
      <c r="E175" s="143" t="s">
        <v>438</v>
      </c>
      <c r="F175" s="144">
        <v>31.28</v>
      </c>
      <c r="G175" s="143"/>
      <c r="H175" s="202" t="s">
        <v>439</v>
      </c>
      <c r="I175" s="202"/>
      <c r="J175" s="83">
        <v>130.84</v>
      </c>
    </row>
    <row r="176" spans="1:10" ht="49.9" customHeight="1" thickBot="1">
      <c r="A176" s="42"/>
      <c r="B176" s="133"/>
      <c r="C176" s="133"/>
      <c r="D176" s="133"/>
      <c r="E176" s="133"/>
      <c r="F176" s="133"/>
      <c r="G176" s="133" t="s">
        <v>440</v>
      </c>
      <c r="H176" s="145">
        <v>28.89</v>
      </c>
      <c r="I176" s="133" t="s">
        <v>441</v>
      </c>
      <c r="J176" s="84">
        <v>3779.96</v>
      </c>
    </row>
    <row r="177" spans="1:10" ht="1.1499999999999999" customHeight="1" thickTop="1">
      <c r="A177" s="85"/>
      <c r="B177" s="71"/>
      <c r="C177" s="71"/>
      <c r="D177" s="71"/>
      <c r="E177" s="71"/>
      <c r="F177" s="71"/>
      <c r="G177" s="71"/>
      <c r="H177" s="71"/>
      <c r="I177" s="71"/>
      <c r="J177" s="86"/>
    </row>
    <row r="178" spans="1:10" ht="18" customHeight="1">
      <c r="A178" s="58" t="s">
        <v>113</v>
      </c>
      <c r="B178" s="36" t="s">
        <v>51</v>
      </c>
      <c r="C178" s="35" t="s">
        <v>52</v>
      </c>
      <c r="D178" s="35" t="s">
        <v>1</v>
      </c>
      <c r="E178" s="198" t="s">
        <v>420</v>
      </c>
      <c r="F178" s="198"/>
      <c r="G178" s="48" t="s">
        <v>53</v>
      </c>
      <c r="H178" s="36" t="s">
        <v>54</v>
      </c>
      <c r="I178" s="36" t="s">
        <v>55</v>
      </c>
      <c r="J178" s="39" t="s">
        <v>2</v>
      </c>
    </row>
    <row r="179" spans="1:10" ht="24" customHeight="1">
      <c r="A179" s="61" t="s">
        <v>421</v>
      </c>
      <c r="B179" s="51" t="s">
        <v>114</v>
      </c>
      <c r="C179" s="50" t="s">
        <v>59</v>
      </c>
      <c r="D179" s="50" t="s">
        <v>115</v>
      </c>
      <c r="E179" s="199" t="s">
        <v>422</v>
      </c>
      <c r="F179" s="199"/>
      <c r="G179" s="52" t="s">
        <v>107</v>
      </c>
      <c r="H179" s="65">
        <v>1</v>
      </c>
      <c r="I179" s="53">
        <v>20.29</v>
      </c>
      <c r="J179" s="79">
        <v>20.29</v>
      </c>
    </row>
    <row r="180" spans="1:10" ht="24" customHeight="1">
      <c r="A180" s="87" t="s">
        <v>443</v>
      </c>
      <c r="B180" s="73" t="s">
        <v>449</v>
      </c>
      <c r="C180" s="72" t="s">
        <v>59</v>
      </c>
      <c r="D180" s="72" t="s">
        <v>450</v>
      </c>
      <c r="E180" s="201" t="s">
        <v>422</v>
      </c>
      <c r="F180" s="201"/>
      <c r="G180" s="74" t="s">
        <v>446</v>
      </c>
      <c r="H180" s="75">
        <v>0.75</v>
      </c>
      <c r="I180" s="76">
        <v>24.89</v>
      </c>
      <c r="J180" s="88">
        <v>18.66</v>
      </c>
    </row>
    <row r="181" spans="1:10" ht="24" customHeight="1">
      <c r="A181" s="80" t="s">
        <v>423</v>
      </c>
      <c r="B181" s="67" t="s">
        <v>496</v>
      </c>
      <c r="C181" s="66" t="s">
        <v>59</v>
      </c>
      <c r="D181" s="66" t="s">
        <v>497</v>
      </c>
      <c r="E181" s="200" t="s">
        <v>498</v>
      </c>
      <c r="F181" s="200"/>
      <c r="G181" s="68" t="s">
        <v>499</v>
      </c>
      <c r="H181" s="69">
        <v>0.3</v>
      </c>
      <c r="I181" s="70">
        <v>5.45</v>
      </c>
      <c r="J181" s="81">
        <v>1.63</v>
      </c>
    </row>
    <row r="182" spans="1:10">
      <c r="A182" s="82"/>
      <c r="B182" s="143"/>
      <c r="C182" s="143"/>
      <c r="D182" s="143"/>
      <c r="E182" s="143" t="s">
        <v>435</v>
      </c>
      <c r="F182" s="144">
        <v>5.8205128205128203</v>
      </c>
      <c r="G182" s="143" t="s">
        <v>436</v>
      </c>
      <c r="H182" s="144">
        <v>5.53</v>
      </c>
      <c r="I182" s="143" t="s">
        <v>437</v>
      </c>
      <c r="J182" s="83">
        <v>11.35</v>
      </c>
    </row>
    <row r="183" spans="1:10">
      <c r="A183" s="82"/>
      <c r="B183" s="143"/>
      <c r="C183" s="143"/>
      <c r="D183" s="143"/>
      <c r="E183" s="143" t="s">
        <v>438</v>
      </c>
      <c r="F183" s="144">
        <v>6.37</v>
      </c>
      <c r="G183" s="143"/>
      <c r="H183" s="202" t="s">
        <v>439</v>
      </c>
      <c r="I183" s="202"/>
      <c r="J183" s="83">
        <v>26.66</v>
      </c>
    </row>
    <row r="184" spans="1:10" ht="49.9" customHeight="1" thickBot="1">
      <c r="A184" s="42"/>
      <c r="B184" s="133"/>
      <c r="C184" s="133"/>
      <c r="D184" s="133"/>
      <c r="E184" s="133"/>
      <c r="F184" s="133"/>
      <c r="G184" s="133" t="s">
        <v>440</v>
      </c>
      <c r="H184" s="145">
        <v>20.22</v>
      </c>
      <c r="I184" s="133" t="s">
        <v>441</v>
      </c>
      <c r="J184" s="84">
        <v>539.05999999999995</v>
      </c>
    </row>
    <row r="185" spans="1:10" ht="1.1499999999999999" customHeight="1" thickTop="1">
      <c r="A185" s="85"/>
      <c r="B185" s="71"/>
      <c r="C185" s="71"/>
      <c r="D185" s="71"/>
      <c r="E185" s="71"/>
      <c r="F185" s="71"/>
      <c r="G185" s="71"/>
      <c r="H185" s="71"/>
      <c r="I185" s="71"/>
      <c r="J185" s="86"/>
    </row>
    <row r="186" spans="1:10" ht="18" customHeight="1">
      <c r="A186" s="58" t="s">
        <v>116</v>
      </c>
      <c r="B186" s="36" t="s">
        <v>51</v>
      </c>
      <c r="C186" s="35" t="s">
        <v>52</v>
      </c>
      <c r="D186" s="35" t="s">
        <v>1</v>
      </c>
      <c r="E186" s="198" t="s">
        <v>420</v>
      </c>
      <c r="F186" s="198"/>
      <c r="G186" s="48" t="s">
        <v>53</v>
      </c>
      <c r="H186" s="36" t="s">
        <v>54</v>
      </c>
      <c r="I186" s="36" t="s">
        <v>55</v>
      </c>
      <c r="J186" s="39" t="s">
        <v>2</v>
      </c>
    </row>
    <row r="187" spans="1:10" ht="25.9" customHeight="1">
      <c r="A187" s="61" t="s">
        <v>421</v>
      </c>
      <c r="B187" s="51" t="s">
        <v>117</v>
      </c>
      <c r="C187" s="50" t="s">
        <v>59</v>
      </c>
      <c r="D187" s="50" t="s">
        <v>118</v>
      </c>
      <c r="E187" s="199" t="s">
        <v>422</v>
      </c>
      <c r="F187" s="199"/>
      <c r="G187" s="52" t="s">
        <v>107</v>
      </c>
      <c r="H187" s="65">
        <v>1</v>
      </c>
      <c r="I187" s="53">
        <v>201.3</v>
      </c>
      <c r="J187" s="79">
        <v>201.3</v>
      </c>
    </row>
    <row r="188" spans="1:10" ht="24" customHeight="1">
      <c r="A188" s="87" t="s">
        <v>443</v>
      </c>
      <c r="B188" s="73" t="s">
        <v>449</v>
      </c>
      <c r="C188" s="72" t="s">
        <v>59</v>
      </c>
      <c r="D188" s="72" t="s">
        <v>450</v>
      </c>
      <c r="E188" s="201" t="s">
        <v>422</v>
      </c>
      <c r="F188" s="201"/>
      <c r="G188" s="74" t="s">
        <v>446</v>
      </c>
      <c r="H188" s="75">
        <v>3</v>
      </c>
      <c r="I188" s="76">
        <v>24.89</v>
      </c>
      <c r="J188" s="88">
        <v>74.67</v>
      </c>
    </row>
    <row r="189" spans="1:10" ht="24" customHeight="1">
      <c r="A189" s="80" t="s">
        <v>423</v>
      </c>
      <c r="B189" s="67" t="s">
        <v>496</v>
      </c>
      <c r="C189" s="66" t="s">
        <v>59</v>
      </c>
      <c r="D189" s="66" t="s">
        <v>497</v>
      </c>
      <c r="E189" s="200" t="s">
        <v>498</v>
      </c>
      <c r="F189" s="200"/>
      <c r="G189" s="68" t="s">
        <v>499</v>
      </c>
      <c r="H189" s="69">
        <v>0.3</v>
      </c>
      <c r="I189" s="70">
        <v>5.45</v>
      </c>
      <c r="J189" s="81">
        <v>1.63</v>
      </c>
    </row>
    <row r="190" spans="1:10" ht="24" customHeight="1">
      <c r="A190" s="80" t="s">
        <v>423</v>
      </c>
      <c r="B190" s="67" t="s">
        <v>500</v>
      </c>
      <c r="C190" s="66" t="s">
        <v>59</v>
      </c>
      <c r="D190" s="66" t="s">
        <v>501</v>
      </c>
      <c r="E190" s="200" t="s">
        <v>426</v>
      </c>
      <c r="F190" s="200"/>
      <c r="G190" s="68" t="s">
        <v>107</v>
      </c>
      <c r="H190" s="69">
        <v>1.25</v>
      </c>
      <c r="I190" s="70">
        <v>100</v>
      </c>
      <c r="J190" s="81">
        <v>125</v>
      </c>
    </row>
    <row r="191" spans="1:10">
      <c r="A191" s="82"/>
      <c r="B191" s="143"/>
      <c r="C191" s="143"/>
      <c r="D191" s="143"/>
      <c r="E191" s="143" t="s">
        <v>435</v>
      </c>
      <c r="F191" s="144">
        <v>23.292307699999999</v>
      </c>
      <c r="G191" s="143" t="s">
        <v>436</v>
      </c>
      <c r="H191" s="144">
        <v>22.13</v>
      </c>
      <c r="I191" s="143" t="s">
        <v>437</v>
      </c>
      <c r="J191" s="83">
        <v>45.42</v>
      </c>
    </row>
    <row r="192" spans="1:10">
      <c r="A192" s="82"/>
      <c r="B192" s="143"/>
      <c r="C192" s="143"/>
      <c r="D192" s="143"/>
      <c r="E192" s="143" t="s">
        <v>438</v>
      </c>
      <c r="F192" s="144">
        <v>63.24</v>
      </c>
      <c r="G192" s="143"/>
      <c r="H192" s="202" t="s">
        <v>439</v>
      </c>
      <c r="I192" s="202"/>
      <c r="J192" s="83">
        <v>264.54000000000002</v>
      </c>
    </row>
    <row r="193" spans="1:10" ht="49.9" customHeight="1" thickBot="1">
      <c r="A193" s="42"/>
      <c r="B193" s="133"/>
      <c r="C193" s="133"/>
      <c r="D193" s="133"/>
      <c r="E193" s="133"/>
      <c r="F193" s="133"/>
      <c r="G193" s="133" t="s">
        <v>440</v>
      </c>
      <c r="H193" s="145">
        <v>18.34</v>
      </c>
      <c r="I193" s="133" t="s">
        <v>441</v>
      </c>
      <c r="J193" s="84">
        <v>4851.66</v>
      </c>
    </row>
    <row r="194" spans="1:10" ht="1.1499999999999999" customHeight="1" thickTop="1">
      <c r="A194" s="85"/>
      <c r="B194" s="71"/>
      <c r="C194" s="71"/>
      <c r="D194" s="71"/>
      <c r="E194" s="71"/>
      <c r="F194" s="71"/>
      <c r="G194" s="71"/>
      <c r="H194" s="71"/>
      <c r="I194" s="71"/>
      <c r="J194" s="86"/>
    </row>
    <row r="195" spans="1:10" ht="24" customHeight="1">
      <c r="A195" s="59" t="s">
        <v>10</v>
      </c>
      <c r="B195" s="37"/>
      <c r="C195" s="37"/>
      <c r="D195" s="37" t="s">
        <v>11</v>
      </c>
      <c r="E195" s="37"/>
      <c r="F195" s="197"/>
      <c r="G195" s="197"/>
      <c r="H195" s="49"/>
      <c r="I195" s="37"/>
      <c r="J195" s="78">
        <v>92844.479999999996</v>
      </c>
    </row>
    <row r="196" spans="1:10" ht="24" customHeight="1">
      <c r="A196" s="59" t="s">
        <v>119</v>
      </c>
      <c r="B196" s="37"/>
      <c r="C196" s="37"/>
      <c r="D196" s="37" t="s">
        <v>1609</v>
      </c>
      <c r="E196" s="37"/>
      <c r="F196" s="197"/>
      <c r="G196" s="197"/>
      <c r="H196" s="49"/>
      <c r="I196" s="37"/>
      <c r="J196" s="78">
        <v>32179.23</v>
      </c>
    </row>
    <row r="197" spans="1:10" ht="18" customHeight="1">
      <c r="A197" s="58" t="s">
        <v>120</v>
      </c>
      <c r="B197" s="36" t="s">
        <v>51</v>
      </c>
      <c r="C197" s="35" t="s">
        <v>52</v>
      </c>
      <c r="D197" s="35" t="s">
        <v>1</v>
      </c>
      <c r="E197" s="198" t="s">
        <v>420</v>
      </c>
      <c r="F197" s="198"/>
      <c r="G197" s="48" t="s">
        <v>53</v>
      </c>
      <c r="H197" s="36" t="s">
        <v>54</v>
      </c>
      <c r="I197" s="36" t="s">
        <v>55</v>
      </c>
      <c r="J197" s="39" t="s">
        <v>2</v>
      </c>
    </row>
    <row r="198" spans="1:10" ht="24" customHeight="1">
      <c r="A198" s="61" t="s">
        <v>421</v>
      </c>
      <c r="B198" s="51" t="s">
        <v>121</v>
      </c>
      <c r="C198" s="50" t="s">
        <v>59</v>
      </c>
      <c r="D198" s="50" t="s">
        <v>122</v>
      </c>
      <c r="E198" s="199" t="s">
        <v>422</v>
      </c>
      <c r="F198" s="199"/>
      <c r="G198" s="52" t="s">
        <v>107</v>
      </c>
      <c r="H198" s="65">
        <v>1</v>
      </c>
      <c r="I198" s="53">
        <v>985.74</v>
      </c>
      <c r="J198" s="79">
        <v>985.74</v>
      </c>
    </row>
    <row r="199" spans="1:10" ht="24" customHeight="1">
      <c r="A199" s="87" t="s">
        <v>443</v>
      </c>
      <c r="B199" s="73" t="s">
        <v>449</v>
      </c>
      <c r="C199" s="72" t="s">
        <v>59</v>
      </c>
      <c r="D199" s="72" t="s">
        <v>450</v>
      </c>
      <c r="E199" s="201" t="s">
        <v>422</v>
      </c>
      <c r="F199" s="201"/>
      <c r="G199" s="74" t="s">
        <v>446</v>
      </c>
      <c r="H199" s="75">
        <v>16</v>
      </c>
      <c r="I199" s="76">
        <v>24.89</v>
      </c>
      <c r="J199" s="88">
        <v>398.24</v>
      </c>
    </row>
    <row r="200" spans="1:10" ht="24" customHeight="1">
      <c r="A200" s="87" t="s">
        <v>443</v>
      </c>
      <c r="B200" s="73" t="s">
        <v>494</v>
      </c>
      <c r="C200" s="72" t="s">
        <v>59</v>
      </c>
      <c r="D200" s="72" t="s">
        <v>495</v>
      </c>
      <c r="E200" s="201" t="s">
        <v>422</v>
      </c>
      <c r="F200" s="201"/>
      <c r="G200" s="74" t="s">
        <v>446</v>
      </c>
      <c r="H200" s="75">
        <v>2</v>
      </c>
      <c r="I200" s="76">
        <v>30.75</v>
      </c>
      <c r="J200" s="88">
        <v>61.5</v>
      </c>
    </row>
    <row r="201" spans="1:10" ht="24" customHeight="1">
      <c r="A201" s="80" t="s">
        <v>423</v>
      </c>
      <c r="B201" s="67" t="s">
        <v>504</v>
      </c>
      <c r="C201" s="66" t="s">
        <v>59</v>
      </c>
      <c r="D201" s="66" t="s">
        <v>505</v>
      </c>
      <c r="E201" s="200" t="s">
        <v>426</v>
      </c>
      <c r="F201" s="200"/>
      <c r="G201" s="68" t="s">
        <v>506</v>
      </c>
      <c r="H201" s="69">
        <v>4.4000000000000004</v>
      </c>
      <c r="I201" s="70">
        <v>55</v>
      </c>
      <c r="J201" s="81">
        <v>242</v>
      </c>
    </row>
    <row r="202" spans="1:10" ht="24" customHeight="1">
      <c r="A202" s="80" t="s">
        <v>423</v>
      </c>
      <c r="B202" s="67" t="s">
        <v>502</v>
      </c>
      <c r="C202" s="66" t="s">
        <v>59</v>
      </c>
      <c r="D202" s="66" t="s">
        <v>503</v>
      </c>
      <c r="E202" s="200" t="s">
        <v>426</v>
      </c>
      <c r="F202" s="200"/>
      <c r="G202" s="68" t="s">
        <v>107</v>
      </c>
      <c r="H202" s="69">
        <v>0.88</v>
      </c>
      <c r="I202" s="70">
        <v>230</v>
      </c>
      <c r="J202" s="81">
        <v>202.4</v>
      </c>
    </row>
    <row r="203" spans="1:10" ht="24" customHeight="1">
      <c r="A203" s="80" t="s">
        <v>423</v>
      </c>
      <c r="B203" s="67" t="s">
        <v>507</v>
      </c>
      <c r="C203" s="66" t="s">
        <v>59</v>
      </c>
      <c r="D203" s="66" t="s">
        <v>508</v>
      </c>
      <c r="E203" s="200" t="s">
        <v>426</v>
      </c>
      <c r="F203" s="200"/>
      <c r="G203" s="68" t="s">
        <v>107</v>
      </c>
      <c r="H203" s="69">
        <v>0.68</v>
      </c>
      <c r="I203" s="70">
        <v>120</v>
      </c>
      <c r="J203" s="81">
        <v>81.599999999999994</v>
      </c>
    </row>
    <row r="204" spans="1:10">
      <c r="A204" s="82"/>
      <c r="B204" s="143"/>
      <c r="C204" s="143"/>
      <c r="D204" s="143"/>
      <c r="E204" s="143" t="s">
        <v>435</v>
      </c>
      <c r="F204" s="144">
        <v>145.67179490000001</v>
      </c>
      <c r="G204" s="143" t="s">
        <v>436</v>
      </c>
      <c r="H204" s="144">
        <v>138.38999999999999</v>
      </c>
      <c r="I204" s="143" t="s">
        <v>437</v>
      </c>
      <c r="J204" s="83">
        <v>284.06</v>
      </c>
    </row>
    <row r="205" spans="1:10">
      <c r="A205" s="82"/>
      <c r="B205" s="143"/>
      <c r="C205" s="143"/>
      <c r="D205" s="143"/>
      <c r="E205" s="143" t="s">
        <v>438</v>
      </c>
      <c r="F205" s="144">
        <v>309.70999999999998</v>
      </c>
      <c r="G205" s="143"/>
      <c r="H205" s="202" t="s">
        <v>439</v>
      </c>
      <c r="I205" s="202"/>
      <c r="J205" s="83">
        <v>1295.45</v>
      </c>
    </row>
    <row r="206" spans="1:10" ht="49.9" customHeight="1" thickBot="1">
      <c r="A206" s="42"/>
      <c r="B206" s="133"/>
      <c r="C206" s="133"/>
      <c r="D206" s="133"/>
      <c r="E206" s="133"/>
      <c r="F206" s="133"/>
      <c r="G206" s="133" t="s">
        <v>440</v>
      </c>
      <c r="H206" s="145">
        <v>1.42</v>
      </c>
      <c r="I206" s="133" t="s">
        <v>441</v>
      </c>
      <c r="J206" s="84">
        <v>1839.53</v>
      </c>
    </row>
    <row r="207" spans="1:10" ht="1.1499999999999999" customHeight="1" thickTop="1">
      <c r="A207" s="85"/>
      <c r="B207" s="71"/>
      <c r="C207" s="71"/>
      <c r="D207" s="71"/>
      <c r="E207" s="71"/>
      <c r="F207" s="71"/>
      <c r="G207" s="71"/>
      <c r="H207" s="71"/>
      <c r="I207" s="71"/>
      <c r="J207" s="86"/>
    </row>
    <row r="208" spans="1:10" ht="18" customHeight="1">
      <c r="A208" s="58" t="s">
        <v>123</v>
      </c>
      <c r="B208" s="36" t="s">
        <v>51</v>
      </c>
      <c r="C208" s="35" t="s">
        <v>52</v>
      </c>
      <c r="D208" s="35" t="s">
        <v>1</v>
      </c>
      <c r="E208" s="198" t="s">
        <v>420</v>
      </c>
      <c r="F208" s="198"/>
      <c r="G208" s="48" t="s">
        <v>53</v>
      </c>
      <c r="H208" s="36" t="s">
        <v>54</v>
      </c>
      <c r="I208" s="36" t="s">
        <v>55</v>
      </c>
      <c r="J208" s="39" t="s">
        <v>2</v>
      </c>
    </row>
    <row r="209" spans="1:10" ht="25.9" customHeight="1">
      <c r="A209" s="61" t="s">
        <v>421</v>
      </c>
      <c r="B209" s="51" t="s">
        <v>124</v>
      </c>
      <c r="C209" s="50" t="s">
        <v>59</v>
      </c>
      <c r="D209" s="50" t="s">
        <v>125</v>
      </c>
      <c r="E209" s="199" t="s">
        <v>422</v>
      </c>
      <c r="F209" s="199"/>
      <c r="G209" s="52" t="s">
        <v>107</v>
      </c>
      <c r="H209" s="65">
        <v>1</v>
      </c>
      <c r="I209" s="53">
        <v>3822.2</v>
      </c>
      <c r="J209" s="79">
        <v>3822.2</v>
      </c>
    </row>
    <row r="210" spans="1:10" ht="25.9" customHeight="1">
      <c r="A210" s="87" t="s">
        <v>443</v>
      </c>
      <c r="B210" s="73" t="s">
        <v>513</v>
      </c>
      <c r="C210" s="72" t="s">
        <v>59</v>
      </c>
      <c r="D210" s="72" t="s">
        <v>514</v>
      </c>
      <c r="E210" s="201" t="s">
        <v>422</v>
      </c>
      <c r="F210" s="201"/>
      <c r="G210" s="74" t="s">
        <v>107</v>
      </c>
      <c r="H210" s="75">
        <v>1</v>
      </c>
      <c r="I210" s="76">
        <v>1022.24</v>
      </c>
      <c r="J210" s="88">
        <v>1022.24</v>
      </c>
    </row>
    <row r="211" spans="1:10" ht="24" customHeight="1">
      <c r="A211" s="87" t="s">
        <v>443</v>
      </c>
      <c r="B211" s="73" t="s">
        <v>509</v>
      </c>
      <c r="C211" s="72" t="s">
        <v>59</v>
      </c>
      <c r="D211" s="72" t="s">
        <v>510</v>
      </c>
      <c r="E211" s="201" t="s">
        <v>422</v>
      </c>
      <c r="F211" s="201"/>
      <c r="G211" s="74" t="s">
        <v>455</v>
      </c>
      <c r="H211" s="75">
        <v>80</v>
      </c>
      <c r="I211" s="76">
        <v>15.42</v>
      </c>
      <c r="J211" s="88">
        <v>1233.5999999999999</v>
      </c>
    </row>
    <row r="212" spans="1:10" ht="25.9" customHeight="1">
      <c r="A212" s="87" t="s">
        <v>443</v>
      </c>
      <c r="B212" s="73" t="s">
        <v>511</v>
      </c>
      <c r="C212" s="72" t="s">
        <v>59</v>
      </c>
      <c r="D212" s="72" t="s">
        <v>512</v>
      </c>
      <c r="E212" s="201" t="s">
        <v>422</v>
      </c>
      <c r="F212" s="201"/>
      <c r="G212" s="74" t="s">
        <v>69</v>
      </c>
      <c r="H212" s="75">
        <v>12</v>
      </c>
      <c r="I212" s="76">
        <v>130.53</v>
      </c>
      <c r="J212" s="88">
        <v>1566.36</v>
      </c>
    </row>
    <row r="213" spans="1:10">
      <c r="A213" s="82"/>
      <c r="B213" s="143"/>
      <c r="C213" s="143"/>
      <c r="D213" s="143"/>
      <c r="E213" s="143" t="s">
        <v>435</v>
      </c>
      <c r="F213" s="144">
        <v>457.90256410000001</v>
      </c>
      <c r="G213" s="143" t="s">
        <v>436</v>
      </c>
      <c r="H213" s="144">
        <v>435.01</v>
      </c>
      <c r="I213" s="143" t="s">
        <v>437</v>
      </c>
      <c r="J213" s="83">
        <v>892.91</v>
      </c>
    </row>
    <row r="214" spans="1:10">
      <c r="A214" s="82"/>
      <c r="B214" s="143"/>
      <c r="C214" s="143"/>
      <c r="D214" s="143"/>
      <c r="E214" s="143" t="s">
        <v>438</v>
      </c>
      <c r="F214" s="144">
        <v>1200.93</v>
      </c>
      <c r="G214" s="143"/>
      <c r="H214" s="202" t="s">
        <v>439</v>
      </c>
      <c r="I214" s="202"/>
      <c r="J214" s="83">
        <v>5023.13</v>
      </c>
    </row>
    <row r="215" spans="1:10" ht="49.9" customHeight="1" thickBot="1">
      <c r="A215" s="42"/>
      <c r="B215" s="133"/>
      <c r="C215" s="133"/>
      <c r="D215" s="133"/>
      <c r="E215" s="133"/>
      <c r="F215" s="133"/>
      <c r="G215" s="133" t="s">
        <v>440</v>
      </c>
      <c r="H215" s="145">
        <v>6.04</v>
      </c>
      <c r="I215" s="133" t="s">
        <v>441</v>
      </c>
      <c r="J215" s="84">
        <v>30339.7</v>
      </c>
    </row>
    <row r="216" spans="1:10" ht="1.1499999999999999" customHeight="1" thickTop="1">
      <c r="A216" s="85"/>
      <c r="B216" s="71"/>
      <c r="C216" s="71"/>
      <c r="D216" s="71"/>
      <c r="E216" s="71"/>
      <c r="F216" s="71"/>
      <c r="G216" s="71"/>
      <c r="H216" s="71"/>
      <c r="I216" s="71"/>
      <c r="J216" s="86"/>
    </row>
    <row r="217" spans="1:10" ht="24" customHeight="1">
      <c r="A217" s="59" t="s">
        <v>126</v>
      </c>
      <c r="B217" s="37"/>
      <c r="C217" s="37"/>
      <c r="D217" s="37" t="s">
        <v>127</v>
      </c>
      <c r="E217" s="37"/>
      <c r="F217" s="197"/>
      <c r="G217" s="197"/>
      <c r="H217" s="49"/>
      <c r="I217" s="37"/>
      <c r="J217" s="78">
        <v>60665.25</v>
      </c>
    </row>
    <row r="218" spans="1:10" ht="18" customHeight="1">
      <c r="A218" s="58" t="s">
        <v>128</v>
      </c>
      <c r="B218" s="36" t="s">
        <v>51</v>
      </c>
      <c r="C218" s="35" t="s">
        <v>52</v>
      </c>
      <c r="D218" s="35" t="s">
        <v>1</v>
      </c>
      <c r="E218" s="198" t="s">
        <v>420</v>
      </c>
      <c r="F218" s="198"/>
      <c r="G218" s="48" t="s">
        <v>53</v>
      </c>
      <c r="H218" s="36" t="s">
        <v>54</v>
      </c>
      <c r="I218" s="36" t="s">
        <v>55</v>
      </c>
      <c r="J218" s="39" t="s">
        <v>2</v>
      </c>
    </row>
    <row r="219" spans="1:10" ht="24" customHeight="1">
      <c r="A219" s="61" t="s">
        <v>421</v>
      </c>
      <c r="B219" s="51" t="s">
        <v>129</v>
      </c>
      <c r="C219" s="50" t="s">
        <v>59</v>
      </c>
      <c r="D219" s="50" t="s">
        <v>2283</v>
      </c>
      <c r="E219" s="199" t="s">
        <v>422</v>
      </c>
      <c r="F219" s="199"/>
      <c r="G219" s="52" t="s">
        <v>107</v>
      </c>
      <c r="H219" s="65">
        <v>1</v>
      </c>
      <c r="I219" s="53">
        <v>3695.04</v>
      </c>
      <c r="J219" s="79">
        <v>3695.04</v>
      </c>
    </row>
    <row r="220" spans="1:10" ht="24" customHeight="1">
      <c r="A220" s="87" t="s">
        <v>443</v>
      </c>
      <c r="B220" s="73" t="s">
        <v>517</v>
      </c>
      <c r="C220" s="72" t="s">
        <v>59</v>
      </c>
      <c r="D220" s="72" t="s">
        <v>518</v>
      </c>
      <c r="E220" s="201" t="s">
        <v>422</v>
      </c>
      <c r="F220" s="201"/>
      <c r="G220" s="74" t="s">
        <v>69</v>
      </c>
      <c r="H220" s="75">
        <v>12</v>
      </c>
      <c r="I220" s="76">
        <v>167.55</v>
      </c>
      <c r="J220" s="88">
        <v>2010.6</v>
      </c>
    </row>
    <row r="221" spans="1:10" ht="25.9" customHeight="1">
      <c r="A221" s="87" t="s">
        <v>443</v>
      </c>
      <c r="B221" s="73" t="s">
        <v>515</v>
      </c>
      <c r="C221" s="72" t="s">
        <v>59</v>
      </c>
      <c r="D221" s="72" t="s">
        <v>516</v>
      </c>
      <c r="E221" s="201" t="s">
        <v>422</v>
      </c>
      <c r="F221" s="201"/>
      <c r="G221" s="74" t="s">
        <v>107</v>
      </c>
      <c r="H221" s="75">
        <v>1</v>
      </c>
      <c r="I221" s="76">
        <v>990.54</v>
      </c>
      <c r="J221" s="88">
        <v>990.54</v>
      </c>
    </row>
    <row r="222" spans="1:10" ht="24" customHeight="1">
      <c r="A222" s="87" t="s">
        <v>443</v>
      </c>
      <c r="B222" s="73" t="s">
        <v>509</v>
      </c>
      <c r="C222" s="72" t="s">
        <v>59</v>
      </c>
      <c r="D222" s="72" t="s">
        <v>510</v>
      </c>
      <c r="E222" s="201" t="s">
        <v>422</v>
      </c>
      <c r="F222" s="201"/>
      <c r="G222" s="74" t="s">
        <v>455</v>
      </c>
      <c r="H222" s="75">
        <v>45</v>
      </c>
      <c r="I222" s="76">
        <v>15.42</v>
      </c>
      <c r="J222" s="88">
        <v>693.9</v>
      </c>
    </row>
    <row r="223" spans="1:10">
      <c r="A223" s="82"/>
      <c r="B223" s="143"/>
      <c r="C223" s="143"/>
      <c r="D223" s="143"/>
      <c r="E223" s="143" t="s">
        <v>435</v>
      </c>
      <c r="F223" s="144">
        <v>570.78461540000001</v>
      </c>
      <c r="G223" s="143" t="s">
        <v>436</v>
      </c>
      <c r="H223" s="144">
        <v>542.25</v>
      </c>
      <c r="I223" s="143" t="s">
        <v>437</v>
      </c>
      <c r="J223" s="83">
        <v>1113.03</v>
      </c>
    </row>
    <row r="224" spans="1:10">
      <c r="A224" s="82"/>
      <c r="B224" s="143"/>
      <c r="C224" s="143"/>
      <c r="D224" s="143"/>
      <c r="E224" s="143" t="s">
        <v>438</v>
      </c>
      <c r="F224" s="144">
        <v>1160.98</v>
      </c>
      <c r="G224" s="143"/>
      <c r="H224" s="202" t="s">
        <v>439</v>
      </c>
      <c r="I224" s="202"/>
      <c r="J224" s="83">
        <v>4856.0200000000004</v>
      </c>
    </row>
    <row r="225" spans="1:10" ht="49.9" customHeight="1" thickBot="1">
      <c r="A225" s="42"/>
      <c r="B225" s="133"/>
      <c r="C225" s="133"/>
      <c r="D225" s="133"/>
      <c r="E225" s="133"/>
      <c r="F225" s="133"/>
      <c r="G225" s="133" t="s">
        <v>440</v>
      </c>
      <c r="H225" s="145">
        <v>12.33</v>
      </c>
      <c r="I225" s="133" t="s">
        <v>441</v>
      </c>
      <c r="J225" s="84">
        <v>59874.720000000001</v>
      </c>
    </row>
    <row r="226" spans="1:10" ht="1.1499999999999999" customHeight="1" thickTop="1">
      <c r="A226" s="85"/>
      <c r="B226" s="71"/>
      <c r="C226" s="71"/>
      <c r="D226" s="71"/>
      <c r="E226" s="71"/>
      <c r="F226" s="71"/>
      <c r="G226" s="71"/>
      <c r="H226" s="71"/>
      <c r="I226" s="71"/>
      <c r="J226" s="86"/>
    </row>
    <row r="227" spans="1:10" ht="18" customHeight="1">
      <c r="A227" s="58" t="s">
        <v>1610</v>
      </c>
      <c r="B227" s="36" t="s">
        <v>51</v>
      </c>
      <c r="C227" s="35" t="s">
        <v>52</v>
      </c>
      <c r="D227" s="35" t="s">
        <v>1</v>
      </c>
      <c r="E227" s="198" t="s">
        <v>420</v>
      </c>
      <c r="F227" s="198"/>
      <c r="G227" s="48" t="s">
        <v>53</v>
      </c>
      <c r="H227" s="36" t="s">
        <v>54</v>
      </c>
      <c r="I227" s="36" t="s">
        <v>55</v>
      </c>
      <c r="J227" s="39" t="s">
        <v>2</v>
      </c>
    </row>
    <row r="228" spans="1:10" ht="25.9" customHeight="1">
      <c r="A228" s="63" t="s">
        <v>423</v>
      </c>
      <c r="B228" s="55" t="s">
        <v>1611</v>
      </c>
      <c r="C228" s="54" t="s">
        <v>144</v>
      </c>
      <c r="D228" s="54" t="s">
        <v>1612</v>
      </c>
      <c r="E228" s="203" t="s">
        <v>426</v>
      </c>
      <c r="F228" s="203"/>
      <c r="G228" s="56" t="s">
        <v>455</v>
      </c>
      <c r="H228" s="77">
        <v>1</v>
      </c>
      <c r="I228" s="57">
        <v>175.89</v>
      </c>
      <c r="J228" s="89">
        <v>175.89</v>
      </c>
    </row>
    <row r="229" spans="1:10">
      <c r="A229" s="82"/>
      <c r="B229" s="143"/>
      <c r="C229" s="143"/>
      <c r="D229" s="143"/>
      <c r="E229" s="143" t="s">
        <v>435</v>
      </c>
      <c r="F229" s="144">
        <v>0</v>
      </c>
      <c r="G229" s="143" t="s">
        <v>436</v>
      </c>
      <c r="H229" s="144">
        <v>0</v>
      </c>
      <c r="I229" s="143" t="s">
        <v>437</v>
      </c>
      <c r="J229" s="83">
        <v>0</v>
      </c>
    </row>
    <row r="230" spans="1:10">
      <c r="A230" s="82"/>
      <c r="B230" s="143"/>
      <c r="C230" s="143"/>
      <c r="D230" s="143"/>
      <c r="E230" s="143" t="s">
        <v>438</v>
      </c>
      <c r="F230" s="144">
        <v>55.26</v>
      </c>
      <c r="G230" s="143"/>
      <c r="H230" s="202" t="s">
        <v>439</v>
      </c>
      <c r="I230" s="202"/>
      <c r="J230" s="83">
        <v>231.15</v>
      </c>
    </row>
    <row r="231" spans="1:10" ht="49.9" customHeight="1" thickBot="1">
      <c r="A231" s="42"/>
      <c r="B231" s="133"/>
      <c r="C231" s="133"/>
      <c r="D231" s="133"/>
      <c r="E231" s="133"/>
      <c r="F231" s="133"/>
      <c r="G231" s="133" t="s">
        <v>440</v>
      </c>
      <c r="H231" s="145">
        <v>3.42</v>
      </c>
      <c r="I231" s="133" t="s">
        <v>441</v>
      </c>
      <c r="J231" s="84">
        <v>790.53</v>
      </c>
    </row>
    <row r="232" spans="1:10" ht="1.1499999999999999" customHeight="1" thickTop="1">
      <c r="A232" s="85"/>
      <c r="B232" s="71"/>
      <c r="C232" s="71"/>
      <c r="D232" s="71"/>
      <c r="E232" s="71"/>
      <c r="F232" s="71"/>
      <c r="G232" s="71"/>
      <c r="H232" s="71"/>
      <c r="I232" s="71"/>
      <c r="J232" s="86"/>
    </row>
    <row r="233" spans="1:10" ht="24" customHeight="1">
      <c r="A233" s="59" t="s">
        <v>12</v>
      </c>
      <c r="B233" s="37"/>
      <c r="C233" s="37"/>
      <c r="D233" s="37" t="s">
        <v>13</v>
      </c>
      <c r="E233" s="37"/>
      <c r="F233" s="197"/>
      <c r="G233" s="197"/>
      <c r="H233" s="49"/>
      <c r="I233" s="37"/>
      <c r="J233" s="78">
        <v>112719.02</v>
      </c>
    </row>
    <row r="234" spans="1:10" ht="24" customHeight="1">
      <c r="A234" s="59" t="s">
        <v>130</v>
      </c>
      <c r="B234" s="37"/>
      <c r="C234" s="37"/>
      <c r="D234" s="37" t="s">
        <v>131</v>
      </c>
      <c r="E234" s="37"/>
      <c r="F234" s="197"/>
      <c r="G234" s="197"/>
      <c r="H234" s="49"/>
      <c r="I234" s="37"/>
      <c r="J234" s="78">
        <v>106540.58</v>
      </c>
    </row>
    <row r="235" spans="1:10" ht="18" customHeight="1">
      <c r="A235" s="58" t="s">
        <v>132</v>
      </c>
      <c r="B235" s="36" t="s">
        <v>51</v>
      </c>
      <c r="C235" s="35" t="s">
        <v>52</v>
      </c>
      <c r="D235" s="35" t="s">
        <v>1</v>
      </c>
      <c r="E235" s="198" t="s">
        <v>420</v>
      </c>
      <c r="F235" s="198"/>
      <c r="G235" s="48" t="s">
        <v>53</v>
      </c>
      <c r="H235" s="36" t="s">
        <v>54</v>
      </c>
      <c r="I235" s="36" t="s">
        <v>55</v>
      </c>
      <c r="J235" s="39" t="s">
        <v>2</v>
      </c>
    </row>
    <row r="236" spans="1:10" ht="25.9" customHeight="1">
      <c r="A236" s="61" t="s">
        <v>421</v>
      </c>
      <c r="B236" s="51" t="s">
        <v>124</v>
      </c>
      <c r="C236" s="50" t="s">
        <v>59</v>
      </c>
      <c r="D236" s="50" t="s">
        <v>133</v>
      </c>
      <c r="E236" s="199" t="s">
        <v>422</v>
      </c>
      <c r="F236" s="199"/>
      <c r="G236" s="52" t="s">
        <v>107</v>
      </c>
      <c r="H236" s="65">
        <v>1</v>
      </c>
      <c r="I236" s="53">
        <v>3822.2</v>
      </c>
      <c r="J236" s="79">
        <v>3822.2</v>
      </c>
    </row>
    <row r="237" spans="1:10" ht="25.9" customHeight="1">
      <c r="A237" s="87" t="s">
        <v>443</v>
      </c>
      <c r="B237" s="73" t="s">
        <v>513</v>
      </c>
      <c r="C237" s="72" t="s">
        <v>59</v>
      </c>
      <c r="D237" s="72" t="s">
        <v>514</v>
      </c>
      <c r="E237" s="201" t="s">
        <v>422</v>
      </c>
      <c r="F237" s="201"/>
      <c r="G237" s="74" t="s">
        <v>107</v>
      </c>
      <c r="H237" s="75">
        <v>1</v>
      </c>
      <c r="I237" s="76">
        <v>1022.24</v>
      </c>
      <c r="J237" s="88">
        <v>1022.24</v>
      </c>
    </row>
    <row r="238" spans="1:10" ht="24" customHeight="1">
      <c r="A238" s="87" t="s">
        <v>443</v>
      </c>
      <c r="B238" s="73" t="s">
        <v>509</v>
      </c>
      <c r="C238" s="72" t="s">
        <v>59</v>
      </c>
      <c r="D238" s="72" t="s">
        <v>510</v>
      </c>
      <c r="E238" s="201" t="s">
        <v>422</v>
      </c>
      <c r="F238" s="201"/>
      <c r="G238" s="74" t="s">
        <v>455</v>
      </c>
      <c r="H238" s="75">
        <v>80</v>
      </c>
      <c r="I238" s="76">
        <v>15.42</v>
      </c>
      <c r="J238" s="88">
        <v>1233.5999999999999</v>
      </c>
    </row>
    <row r="239" spans="1:10" ht="25.9" customHeight="1">
      <c r="A239" s="87" t="s">
        <v>443</v>
      </c>
      <c r="B239" s="73" t="s">
        <v>511</v>
      </c>
      <c r="C239" s="72" t="s">
        <v>59</v>
      </c>
      <c r="D239" s="72" t="s">
        <v>512</v>
      </c>
      <c r="E239" s="201" t="s">
        <v>422</v>
      </c>
      <c r="F239" s="201"/>
      <c r="G239" s="74" t="s">
        <v>69</v>
      </c>
      <c r="H239" s="75">
        <v>12</v>
      </c>
      <c r="I239" s="76">
        <v>130.53</v>
      </c>
      <c r="J239" s="88">
        <v>1566.36</v>
      </c>
    </row>
    <row r="240" spans="1:10">
      <c r="A240" s="82"/>
      <c r="B240" s="143"/>
      <c r="C240" s="143"/>
      <c r="D240" s="143"/>
      <c r="E240" s="143" t="s">
        <v>435</v>
      </c>
      <c r="F240" s="144">
        <v>457.90256410000001</v>
      </c>
      <c r="G240" s="143" t="s">
        <v>436</v>
      </c>
      <c r="H240" s="144">
        <v>435.01</v>
      </c>
      <c r="I240" s="143" t="s">
        <v>437</v>
      </c>
      <c r="J240" s="83">
        <v>892.91</v>
      </c>
    </row>
    <row r="241" spans="1:10">
      <c r="A241" s="82"/>
      <c r="B241" s="143"/>
      <c r="C241" s="143"/>
      <c r="D241" s="143"/>
      <c r="E241" s="143" t="s">
        <v>438</v>
      </c>
      <c r="F241" s="144">
        <v>1200.93</v>
      </c>
      <c r="G241" s="143"/>
      <c r="H241" s="202" t="s">
        <v>439</v>
      </c>
      <c r="I241" s="202"/>
      <c r="J241" s="83">
        <v>5023.13</v>
      </c>
    </row>
    <row r="242" spans="1:10" ht="49.9" customHeight="1" thickBot="1">
      <c r="A242" s="42"/>
      <c r="B242" s="133"/>
      <c r="C242" s="133"/>
      <c r="D242" s="133"/>
      <c r="E242" s="133"/>
      <c r="F242" s="133"/>
      <c r="G242" s="133" t="s">
        <v>440</v>
      </c>
      <c r="H242" s="145">
        <v>9.26</v>
      </c>
      <c r="I242" s="133" t="s">
        <v>441</v>
      </c>
      <c r="J242" s="84">
        <v>46514.18</v>
      </c>
    </row>
    <row r="243" spans="1:10" ht="1.1499999999999999" customHeight="1" thickTop="1">
      <c r="A243" s="85"/>
      <c r="B243" s="71"/>
      <c r="C243" s="71"/>
      <c r="D243" s="71"/>
      <c r="E243" s="71"/>
      <c r="F243" s="71"/>
      <c r="G243" s="71"/>
      <c r="H243" s="71"/>
      <c r="I243" s="71"/>
      <c r="J243" s="86"/>
    </row>
    <row r="244" spans="1:10" ht="18" customHeight="1">
      <c r="A244" s="58" t="s">
        <v>134</v>
      </c>
      <c r="B244" s="36" t="s">
        <v>51</v>
      </c>
      <c r="C244" s="35" t="s">
        <v>52</v>
      </c>
      <c r="D244" s="35" t="s">
        <v>1</v>
      </c>
      <c r="E244" s="198" t="s">
        <v>420</v>
      </c>
      <c r="F244" s="198"/>
      <c r="G244" s="48" t="s">
        <v>53</v>
      </c>
      <c r="H244" s="36" t="s">
        <v>54</v>
      </c>
      <c r="I244" s="36" t="s">
        <v>55</v>
      </c>
      <c r="J244" s="39" t="s">
        <v>2</v>
      </c>
    </row>
    <row r="245" spans="1:10" ht="25.9" customHeight="1">
      <c r="A245" s="61" t="s">
        <v>421</v>
      </c>
      <c r="B245" s="51" t="s">
        <v>124</v>
      </c>
      <c r="C245" s="50" t="s">
        <v>59</v>
      </c>
      <c r="D245" s="50" t="s">
        <v>135</v>
      </c>
      <c r="E245" s="199" t="s">
        <v>422</v>
      </c>
      <c r="F245" s="199"/>
      <c r="G245" s="52" t="s">
        <v>107</v>
      </c>
      <c r="H245" s="65">
        <v>1</v>
      </c>
      <c r="I245" s="53">
        <v>3822.2</v>
      </c>
      <c r="J245" s="79">
        <v>3822.2</v>
      </c>
    </row>
    <row r="246" spans="1:10" ht="25.9" customHeight="1">
      <c r="A246" s="87" t="s">
        <v>443</v>
      </c>
      <c r="B246" s="73" t="s">
        <v>513</v>
      </c>
      <c r="C246" s="72" t="s">
        <v>59</v>
      </c>
      <c r="D246" s="72" t="s">
        <v>514</v>
      </c>
      <c r="E246" s="201" t="s">
        <v>422</v>
      </c>
      <c r="F246" s="201"/>
      <c r="G246" s="74" t="s">
        <v>107</v>
      </c>
      <c r="H246" s="75">
        <v>1</v>
      </c>
      <c r="I246" s="76">
        <v>1022.24</v>
      </c>
      <c r="J246" s="88">
        <v>1022.24</v>
      </c>
    </row>
    <row r="247" spans="1:10" ht="24" customHeight="1">
      <c r="A247" s="87" t="s">
        <v>443</v>
      </c>
      <c r="B247" s="73" t="s">
        <v>509</v>
      </c>
      <c r="C247" s="72" t="s">
        <v>59</v>
      </c>
      <c r="D247" s="72" t="s">
        <v>510</v>
      </c>
      <c r="E247" s="201" t="s">
        <v>422</v>
      </c>
      <c r="F247" s="201"/>
      <c r="G247" s="74" t="s">
        <v>455</v>
      </c>
      <c r="H247" s="75">
        <v>80</v>
      </c>
      <c r="I247" s="76">
        <v>15.42</v>
      </c>
      <c r="J247" s="88">
        <v>1233.5999999999999</v>
      </c>
    </row>
    <row r="248" spans="1:10" ht="25.9" customHeight="1">
      <c r="A248" s="87" t="s">
        <v>443</v>
      </c>
      <c r="B248" s="73" t="s">
        <v>511</v>
      </c>
      <c r="C248" s="72" t="s">
        <v>59</v>
      </c>
      <c r="D248" s="72" t="s">
        <v>512</v>
      </c>
      <c r="E248" s="201" t="s">
        <v>422</v>
      </c>
      <c r="F248" s="201"/>
      <c r="G248" s="74" t="s">
        <v>69</v>
      </c>
      <c r="H248" s="75">
        <v>12</v>
      </c>
      <c r="I248" s="76">
        <v>130.53</v>
      </c>
      <c r="J248" s="88">
        <v>1566.36</v>
      </c>
    </row>
    <row r="249" spans="1:10">
      <c r="A249" s="82"/>
      <c r="B249" s="143"/>
      <c r="C249" s="143"/>
      <c r="D249" s="143"/>
      <c r="E249" s="143" t="s">
        <v>435</v>
      </c>
      <c r="F249" s="144">
        <v>457.90256410000001</v>
      </c>
      <c r="G249" s="143" t="s">
        <v>436</v>
      </c>
      <c r="H249" s="144">
        <v>435.01</v>
      </c>
      <c r="I249" s="143" t="s">
        <v>437</v>
      </c>
      <c r="J249" s="83">
        <v>892.91</v>
      </c>
    </row>
    <row r="250" spans="1:10">
      <c r="A250" s="82"/>
      <c r="B250" s="143"/>
      <c r="C250" s="143"/>
      <c r="D250" s="143"/>
      <c r="E250" s="143" t="s">
        <v>438</v>
      </c>
      <c r="F250" s="144">
        <v>1200.93</v>
      </c>
      <c r="G250" s="143"/>
      <c r="H250" s="202" t="s">
        <v>439</v>
      </c>
      <c r="I250" s="202"/>
      <c r="J250" s="83">
        <v>5023.13</v>
      </c>
    </row>
    <row r="251" spans="1:10" ht="49.9" customHeight="1" thickBot="1">
      <c r="A251" s="42"/>
      <c r="B251" s="133"/>
      <c r="C251" s="133"/>
      <c r="D251" s="133"/>
      <c r="E251" s="133"/>
      <c r="F251" s="133"/>
      <c r="G251" s="133" t="s">
        <v>440</v>
      </c>
      <c r="H251" s="145">
        <v>11.95</v>
      </c>
      <c r="I251" s="133" t="s">
        <v>441</v>
      </c>
      <c r="J251" s="84">
        <v>60026.400000000001</v>
      </c>
    </row>
    <row r="252" spans="1:10" ht="1.1499999999999999" customHeight="1" thickTop="1">
      <c r="A252" s="85"/>
      <c r="B252" s="71"/>
      <c r="C252" s="71"/>
      <c r="D252" s="71"/>
      <c r="E252" s="71"/>
      <c r="F252" s="71"/>
      <c r="G252" s="71"/>
      <c r="H252" s="71"/>
      <c r="I252" s="71"/>
      <c r="J252" s="86"/>
    </row>
    <row r="253" spans="1:10" ht="24" customHeight="1">
      <c r="A253" s="59" t="s">
        <v>136</v>
      </c>
      <c r="B253" s="37"/>
      <c r="C253" s="37"/>
      <c r="D253" s="37" t="s">
        <v>137</v>
      </c>
      <c r="E253" s="37"/>
      <c r="F253" s="197"/>
      <c r="G253" s="197"/>
      <c r="H253" s="49"/>
      <c r="I253" s="37"/>
      <c r="J253" s="78">
        <v>6178.44</v>
      </c>
    </row>
    <row r="254" spans="1:10" ht="18" customHeight="1">
      <c r="A254" s="58" t="s">
        <v>138</v>
      </c>
      <c r="B254" s="36" t="s">
        <v>51</v>
      </c>
      <c r="C254" s="35" t="s">
        <v>52</v>
      </c>
      <c r="D254" s="35" t="s">
        <v>1</v>
      </c>
      <c r="E254" s="198" t="s">
        <v>420</v>
      </c>
      <c r="F254" s="198"/>
      <c r="G254" s="48" t="s">
        <v>53</v>
      </c>
      <c r="H254" s="36" t="s">
        <v>54</v>
      </c>
      <c r="I254" s="36" t="s">
        <v>55</v>
      </c>
      <c r="J254" s="39" t="s">
        <v>2</v>
      </c>
    </row>
    <row r="255" spans="1:10" ht="25.9" customHeight="1">
      <c r="A255" s="61" t="s">
        <v>421</v>
      </c>
      <c r="B255" s="51" t="s">
        <v>124</v>
      </c>
      <c r="C255" s="50" t="s">
        <v>59</v>
      </c>
      <c r="D255" s="50" t="s">
        <v>1613</v>
      </c>
      <c r="E255" s="199" t="s">
        <v>422</v>
      </c>
      <c r="F255" s="199"/>
      <c r="G255" s="52" t="s">
        <v>107</v>
      </c>
      <c r="H255" s="65">
        <v>1</v>
      </c>
      <c r="I255" s="53">
        <v>3822.2</v>
      </c>
      <c r="J255" s="79">
        <v>3822.2</v>
      </c>
    </row>
    <row r="256" spans="1:10" ht="25.9" customHeight="1">
      <c r="A256" s="87" t="s">
        <v>443</v>
      </c>
      <c r="B256" s="73" t="s">
        <v>513</v>
      </c>
      <c r="C256" s="72" t="s">
        <v>59</v>
      </c>
      <c r="D256" s="72" t="s">
        <v>514</v>
      </c>
      <c r="E256" s="201" t="s">
        <v>422</v>
      </c>
      <c r="F256" s="201"/>
      <c r="G256" s="74" t="s">
        <v>107</v>
      </c>
      <c r="H256" s="75">
        <v>1</v>
      </c>
      <c r="I256" s="76">
        <v>1022.24</v>
      </c>
      <c r="J256" s="88">
        <v>1022.24</v>
      </c>
    </row>
    <row r="257" spans="1:10" ht="24" customHeight="1">
      <c r="A257" s="87" t="s">
        <v>443</v>
      </c>
      <c r="B257" s="73" t="s">
        <v>509</v>
      </c>
      <c r="C257" s="72" t="s">
        <v>59</v>
      </c>
      <c r="D257" s="72" t="s">
        <v>510</v>
      </c>
      <c r="E257" s="201" t="s">
        <v>422</v>
      </c>
      <c r="F257" s="201"/>
      <c r="G257" s="74" t="s">
        <v>455</v>
      </c>
      <c r="H257" s="75">
        <v>80</v>
      </c>
      <c r="I257" s="76">
        <v>15.42</v>
      </c>
      <c r="J257" s="88">
        <v>1233.5999999999999</v>
      </c>
    </row>
    <row r="258" spans="1:10" ht="25.9" customHeight="1">
      <c r="A258" s="87" t="s">
        <v>443</v>
      </c>
      <c r="B258" s="73" t="s">
        <v>511</v>
      </c>
      <c r="C258" s="72" t="s">
        <v>59</v>
      </c>
      <c r="D258" s="72" t="s">
        <v>512</v>
      </c>
      <c r="E258" s="201" t="s">
        <v>422</v>
      </c>
      <c r="F258" s="201"/>
      <c r="G258" s="74" t="s">
        <v>69</v>
      </c>
      <c r="H258" s="75">
        <v>12</v>
      </c>
      <c r="I258" s="76">
        <v>130.53</v>
      </c>
      <c r="J258" s="88">
        <v>1566.36</v>
      </c>
    </row>
    <row r="259" spans="1:10">
      <c r="A259" s="82"/>
      <c r="B259" s="143"/>
      <c r="C259" s="143"/>
      <c r="D259" s="143"/>
      <c r="E259" s="143" t="s">
        <v>435</v>
      </c>
      <c r="F259" s="144">
        <v>457.90256410000001</v>
      </c>
      <c r="G259" s="143" t="s">
        <v>436</v>
      </c>
      <c r="H259" s="144">
        <v>435.01</v>
      </c>
      <c r="I259" s="143" t="s">
        <v>437</v>
      </c>
      <c r="J259" s="83">
        <v>892.91</v>
      </c>
    </row>
    <row r="260" spans="1:10">
      <c r="A260" s="82"/>
      <c r="B260" s="143"/>
      <c r="C260" s="143"/>
      <c r="D260" s="143"/>
      <c r="E260" s="143" t="s">
        <v>438</v>
      </c>
      <c r="F260" s="144">
        <v>1200.93</v>
      </c>
      <c r="G260" s="143"/>
      <c r="H260" s="202" t="s">
        <v>439</v>
      </c>
      <c r="I260" s="202"/>
      <c r="J260" s="83">
        <v>5023.13</v>
      </c>
    </row>
    <row r="261" spans="1:10" ht="49.9" customHeight="1" thickBot="1">
      <c r="A261" s="42"/>
      <c r="B261" s="133"/>
      <c r="C261" s="133"/>
      <c r="D261" s="133"/>
      <c r="E261" s="133"/>
      <c r="F261" s="133"/>
      <c r="G261" s="133" t="s">
        <v>440</v>
      </c>
      <c r="H261" s="145">
        <v>1.23</v>
      </c>
      <c r="I261" s="133" t="s">
        <v>441</v>
      </c>
      <c r="J261" s="84">
        <v>6178.44</v>
      </c>
    </row>
    <row r="262" spans="1:10" ht="1.1499999999999999" customHeight="1" thickTop="1">
      <c r="A262" s="85"/>
      <c r="B262" s="71"/>
      <c r="C262" s="71"/>
      <c r="D262" s="71"/>
      <c r="E262" s="71"/>
      <c r="F262" s="71"/>
      <c r="G262" s="71"/>
      <c r="H262" s="71"/>
      <c r="I262" s="71"/>
      <c r="J262" s="86"/>
    </row>
    <row r="263" spans="1:10" ht="24" customHeight="1">
      <c r="A263" s="59" t="s">
        <v>14</v>
      </c>
      <c r="B263" s="37"/>
      <c r="C263" s="37"/>
      <c r="D263" s="37" t="s">
        <v>15</v>
      </c>
      <c r="E263" s="37"/>
      <c r="F263" s="197"/>
      <c r="G263" s="197"/>
      <c r="H263" s="49"/>
      <c r="I263" s="37"/>
      <c r="J263" s="78">
        <v>39272.06</v>
      </c>
    </row>
    <row r="264" spans="1:10" ht="18" customHeight="1">
      <c r="A264" s="58" t="s">
        <v>139</v>
      </c>
      <c r="B264" s="36" t="s">
        <v>51</v>
      </c>
      <c r="C264" s="35" t="s">
        <v>52</v>
      </c>
      <c r="D264" s="35" t="s">
        <v>1</v>
      </c>
      <c r="E264" s="198" t="s">
        <v>420</v>
      </c>
      <c r="F264" s="198"/>
      <c r="G264" s="48" t="s">
        <v>53</v>
      </c>
      <c r="H264" s="36" t="s">
        <v>54</v>
      </c>
      <c r="I264" s="36" t="s">
        <v>55</v>
      </c>
      <c r="J264" s="39" t="s">
        <v>2</v>
      </c>
    </row>
    <row r="265" spans="1:10" ht="24" customHeight="1">
      <c r="A265" s="61" t="s">
        <v>421</v>
      </c>
      <c r="B265" s="51" t="s">
        <v>140</v>
      </c>
      <c r="C265" s="50" t="s">
        <v>59</v>
      </c>
      <c r="D265" s="50" t="s">
        <v>1614</v>
      </c>
      <c r="E265" s="199" t="s">
        <v>422</v>
      </c>
      <c r="F265" s="199"/>
      <c r="G265" s="52" t="s">
        <v>69</v>
      </c>
      <c r="H265" s="65">
        <v>1</v>
      </c>
      <c r="I265" s="53">
        <v>167.85</v>
      </c>
      <c r="J265" s="79">
        <v>167.85</v>
      </c>
    </row>
    <row r="266" spans="1:10" ht="24" customHeight="1">
      <c r="A266" s="87" t="s">
        <v>443</v>
      </c>
      <c r="B266" s="73" t="s">
        <v>1769</v>
      </c>
      <c r="C266" s="72" t="s">
        <v>59</v>
      </c>
      <c r="D266" s="72" t="s">
        <v>1770</v>
      </c>
      <c r="E266" s="201" t="s">
        <v>422</v>
      </c>
      <c r="F266" s="201"/>
      <c r="G266" s="74" t="s">
        <v>69</v>
      </c>
      <c r="H266" s="75">
        <v>1</v>
      </c>
      <c r="I266" s="76">
        <v>100.37</v>
      </c>
      <c r="J266" s="88">
        <v>100.37</v>
      </c>
    </row>
    <row r="267" spans="1:10" ht="24" customHeight="1">
      <c r="A267" s="87" t="s">
        <v>443</v>
      </c>
      <c r="B267" s="73" t="s">
        <v>521</v>
      </c>
      <c r="C267" s="72" t="s">
        <v>59</v>
      </c>
      <c r="D267" s="72" t="s">
        <v>522</v>
      </c>
      <c r="E267" s="201" t="s">
        <v>422</v>
      </c>
      <c r="F267" s="201"/>
      <c r="G267" s="74" t="s">
        <v>69</v>
      </c>
      <c r="H267" s="75">
        <v>1.05</v>
      </c>
      <c r="I267" s="76">
        <v>54.39</v>
      </c>
      <c r="J267" s="88">
        <v>57.1</v>
      </c>
    </row>
    <row r="268" spans="1:10" ht="24" customHeight="1">
      <c r="A268" s="80" t="s">
        <v>423</v>
      </c>
      <c r="B268" s="67" t="s">
        <v>523</v>
      </c>
      <c r="C268" s="66" t="s">
        <v>59</v>
      </c>
      <c r="D268" s="66" t="s">
        <v>524</v>
      </c>
      <c r="E268" s="200" t="s">
        <v>426</v>
      </c>
      <c r="F268" s="200"/>
      <c r="G268" s="68" t="s">
        <v>525</v>
      </c>
      <c r="H268" s="69">
        <v>0.4</v>
      </c>
      <c r="I268" s="70">
        <v>25.96</v>
      </c>
      <c r="J268" s="81">
        <v>10.38</v>
      </c>
    </row>
    <row r="269" spans="1:10">
      <c r="A269" s="82"/>
      <c r="B269" s="143"/>
      <c r="C269" s="143"/>
      <c r="D269" s="143"/>
      <c r="E269" s="143" t="s">
        <v>435</v>
      </c>
      <c r="F269" s="144">
        <v>26.225641</v>
      </c>
      <c r="G269" s="143" t="s">
        <v>436</v>
      </c>
      <c r="H269" s="144">
        <v>24.91</v>
      </c>
      <c r="I269" s="143" t="s">
        <v>437</v>
      </c>
      <c r="J269" s="83">
        <v>51.14</v>
      </c>
    </row>
    <row r="270" spans="1:10">
      <c r="A270" s="82"/>
      <c r="B270" s="143"/>
      <c r="C270" s="143"/>
      <c r="D270" s="143"/>
      <c r="E270" s="143" t="s">
        <v>438</v>
      </c>
      <c r="F270" s="144">
        <v>52.73</v>
      </c>
      <c r="G270" s="143"/>
      <c r="H270" s="202" t="s">
        <v>439</v>
      </c>
      <c r="I270" s="202"/>
      <c r="J270" s="83">
        <v>220.58</v>
      </c>
    </row>
    <row r="271" spans="1:10" ht="49.9" customHeight="1" thickBot="1">
      <c r="A271" s="42"/>
      <c r="B271" s="133"/>
      <c r="C271" s="133"/>
      <c r="D271" s="133"/>
      <c r="E271" s="133"/>
      <c r="F271" s="133"/>
      <c r="G271" s="133" t="s">
        <v>440</v>
      </c>
      <c r="H271" s="145">
        <v>178.04</v>
      </c>
      <c r="I271" s="133" t="s">
        <v>441</v>
      </c>
      <c r="J271" s="84">
        <v>39272.06</v>
      </c>
    </row>
    <row r="272" spans="1:10" ht="1.1499999999999999" customHeight="1" thickTop="1">
      <c r="A272" s="85"/>
      <c r="B272" s="71"/>
      <c r="C272" s="71"/>
      <c r="D272" s="71"/>
      <c r="E272" s="71"/>
      <c r="F272" s="71"/>
      <c r="G272" s="71"/>
      <c r="H272" s="71"/>
      <c r="I272" s="71"/>
      <c r="J272" s="86"/>
    </row>
    <row r="273" spans="1:10" ht="24" customHeight="1">
      <c r="A273" s="59" t="s">
        <v>16</v>
      </c>
      <c r="B273" s="37"/>
      <c r="C273" s="37"/>
      <c r="D273" s="37" t="s">
        <v>17</v>
      </c>
      <c r="E273" s="37"/>
      <c r="F273" s="197"/>
      <c r="G273" s="197"/>
      <c r="H273" s="49"/>
      <c r="I273" s="37"/>
      <c r="J273" s="78">
        <v>163962.44</v>
      </c>
    </row>
    <row r="274" spans="1:10" ht="18" customHeight="1">
      <c r="A274" s="58" t="s">
        <v>141</v>
      </c>
      <c r="B274" s="36" t="s">
        <v>51</v>
      </c>
      <c r="C274" s="35" t="s">
        <v>52</v>
      </c>
      <c r="D274" s="35" t="s">
        <v>1</v>
      </c>
      <c r="E274" s="198" t="s">
        <v>420</v>
      </c>
      <c r="F274" s="198"/>
      <c r="G274" s="48" t="s">
        <v>53</v>
      </c>
      <c r="H274" s="36" t="s">
        <v>54</v>
      </c>
      <c r="I274" s="36" t="s">
        <v>55</v>
      </c>
      <c r="J274" s="39" t="s">
        <v>2</v>
      </c>
    </row>
    <row r="275" spans="1:10" ht="24" customHeight="1">
      <c r="A275" s="61" t="s">
        <v>421</v>
      </c>
      <c r="B275" s="51" t="s">
        <v>1615</v>
      </c>
      <c r="C275" s="50" t="s">
        <v>59</v>
      </c>
      <c r="D275" s="50" t="s">
        <v>1616</v>
      </c>
      <c r="E275" s="199" t="s">
        <v>422</v>
      </c>
      <c r="F275" s="199"/>
      <c r="G275" s="52" t="s">
        <v>69</v>
      </c>
      <c r="H275" s="65">
        <v>1</v>
      </c>
      <c r="I275" s="53">
        <v>160.74</v>
      </c>
      <c r="J275" s="79">
        <v>160.74</v>
      </c>
    </row>
    <row r="276" spans="1:10" ht="24" customHeight="1">
      <c r="A276" s="87" t="s">
        <v>443</v>
      </c>
      <c r="B276" s="73" t="s">
        <v>449</v>
      </c>
      <c r="C276" s="72" t="s">
        <v>59</v>
      </c>
      <c r="D276" s="72" t="s">
        <v>450</v>
      </c>
      <c r="E276" s="201" t="s">
        <v>422</v>
      </c>
      <c r="F276" s="201"/>
      <c r="G276" s="74" t="s">
        <v>446</v>
      </c>
      <c r="H276" s="75">
        <v>1.1000000000000001</v>
      </c>
      <c r="I276" s="76">
        <v>24.89</v>
      </c>
      <c r="J276" s="88">
        <v>27.37</v>
      </c>
    </row>
    <row r="277" spans="1:10" ht="24" customHeight="1">
      <c r="A277" s="87" t="s">
        <v>443</v>
      </c>
      <c r="B277" s="73" t="s">
        <v>494</v>
      </c>
      <c r="C277" s="72" t="s">
        <v>59</v>
      </c>
      <c r="D277" s="72" t="s">
        <v>495</v>
      </c>
      <c r="E277" s="201" t="s">
        <v>422</v>
      </c>
      <c r="F277" s="201"/>
      <c r="G277" s="74" t="s">
        <v>446</v>
      </c>
      <c r="H277" s="75">
        <v>2.2000000000000002</v>
      </c>
      <c r="I277" s="76">
        <v>30.75</v>
      </c>
      <c r="J277" s="88">
        <v>67.650000000000006</v>
      </c>
    </row>
    <row r="278" spans="1:10" ht="24" customHeight="1">
      <c r="A278" s="87" t="s">
        <v>443</v>
      </c>
      <c r="B278" s="73" t="s">
        <v>526</v>
      </c>
      <c r="C278" s="72" t="s">
        <v>59</v>
      </c>
      <c r="D278" s="72" t="s">
        <v>527</v>
      </c>
      <c r="E278" s="201" t="s">
        <v>422</v>
      </c>
      <c r="F278" s="201"/>
      <c r="G278" s="74" t="s">
        <v>107</v>
      </c>
      <c r="H278" s="75">
        <v>0.03</v>
      </c>
      <c r="I278" s="76">
        <v>575.75</v>
      </c>
      <c r="J278" s="88">
        <v>17.27</v>
      </c>
    </row>
    <row r="279" spans="1:10" ht="24" customHeight="1">
      <c r="A279" s="80" t="s">
        <v>423</v>
      </c>
      <c r="B279" s="67" t="s">
        <v>528</v>
      </c>
      <c r="C279" s="66" t="s">
        <v>59</v>
      </c>
      <c r="D279" s="66" t="s">
        <v>529</v>
      </c>
      <c r="E279" s="200" t="s">
        <v>426</v>
      </c>
      <c r="F279" s="200"/>
      <c r="G279" s="68" t="s">
        <v>88</v>
      </c>
      <c r="H279" s="69">
        <v>57</v>
      </c>
      <c r="I279" s="70">
        <v>0.85</v>
      </c>
      <c r="J279" s="81">
        <v>48.45</v>
      </c>
    </row>
    <row r="280" spans="1:10">
      <c r="A280" s="82"/>
      <c r="B280" s="143"/>
      <c r="C280" s="143"/>
      <c r="D280" s="143"/>
      <c r="E280" s="143" t="s">
        <v>435</v>
      </c>
      <c r="F280" s="144">
        <v>33.620512820512822</v>
      </c>
      <c r="G280" s="143" t="s">
        <v>436</v>
      </c>
      <c r="H280" s="144">
        <v>31.94</v>
      </c>
      <c r="I280" s="143" t="s">
        <v>437</v>
      </c>
      <c r="J280" s="83">
        <v>65.56</v>
      </c>
    </row>
    <row r="281" spans="1:10">
      <c r="A281" s="82"/>
      <c r="B281" s="143"/>
      <c r="C281" s="143"/>
      <c r="D281" s="143"/>
      <c r="E281" s="143" t="s">
        <v>438</v>
      </c>
      <c r="F281" s="144">
        <v>50.5</v>
      </c>
      <c r="G281" s="143"/>
      <c r="H281" s="202" t="s">
        <v>439</v>
      </c>
      <c r="I281" s="202"/>
      <c r="J281" s="83">
        <v>211.24</v>
      </c>
    </row>
    <row r="282" spans="1:10" ht="49.9" customHeight="1" thickBot="1">
      <c r="A282" s="42"/>
      <c r="B282" s="133"/>
      <c r="C282" s="133"/>
      <c r="D282" s="133"/>
      <c r="E282" s="133"/>
      <c r="F282" s="133"/>
      <c r="G282" s="133" t="s">
        <v>440</v>
      </c>
      <c r="H282" s="145">
        <v>759.74</v>
      </c>
      <c r="I282" s="133" t="s">
        <v>441</v>
      </c>
      <c r="J282" s="84">
        <v>160487.47</v>
      </c>
    </row>
    <row r="283" spans="1:10" ht="1.1499999999999999" customHeight="1" thickTop="1">
      <c r="A283" s="85"/>
      <c r="B283" s="71"/>
      <c r="C283" s="71"/>
      <c r="D283" s="71"/>
      <c r="E283" s="71"/>
      <c r="F283" s="71"/>
      <c r="G283" s="71"/>
      <c r="H283" s="71"/>
      <c r="I283" s="71"/>
      <c r="J283" s="86"/>
    </row>
    <row r="284" spans="1:10" ht="18" customHeight="1">
      <c r="A284" s="58" t="s">
        <v>142</v>
      </c>
      <c r="B284" s="36" t="s">
        <v>51</v>
      </c>
      <c r="C284" s="35" t="s">
        <v>52</v>
      </c>
      <c r="D284" s="35" t="s">
        <v>1</v>
      </c>
      <c r="E284" s="198" t="s">
        <v>420</v>
      </c>
      <c r="F284" s="198"/>
      <c r="G284" s="48" t="s">
        <v>53</v>
      </c>
      <c r="H284" s="36" t="s">
        <v>54</v>
      </c>
      <c r="I284" s="36" t="s">
        <v>55</v>
      </c>
      <c r="J284" s="39" t="s">
        <v>2</v>
      </c>
    </row>
    <row r="285" spans="1:10" ht="25.9" customHeight="1">
      <c r="A285" s="61" t="s">
        <v>421</v>
      </c>
      <c r="B285" s="51" t="s">
        <v>143</v>
      </c>
      <c r="C285" s="50" t="s">
        <v>144</v>
      </c>
      <c r="D285" s="50" t="s">
        <v>145</v>
      </c>
      <c r="E285" s="199" t="s">
        <v>530</v>
      </c>
      <c r="F285" s="199"/>
      <c r="G285" s="52" t="s">
        <v>146</v>
      </c>
      <c r="H285" s="65">
        <v>1</v>
      </c>
      <c r="I285" s="53">
        <v>67.48</v>
      </c>
      <c r="J285" s="79">
        <v>67.48</v>
      </c>
    </row>
    <row r="286" spans="1:10" ht="52.15" customHeight="1">
      <c r="A286" s="87" t="s">
        <v>443</v>
      </c>
      <c r="B286" s="73" t="s">
        <v>531</v>
      </c>
      <c r="C286" s="72" t="s">
        <v>144</v>
      </c>
      <c r="D286" s="72" t="s">
        <v>532</v>
      </c>
      <c r="E286" s="201" t="s">
        <v>1848</v>
      </c>
      <c r="F286" s="201"/>
      <c r="G286" s="74" t="s">
        <v>107</v>
      </c>
      <c r="H286" s="75">
        <v>1.9E-3</v>
      </c>
      <c r="I286" s="76">
        <v>779.76</v>
      </c>
      <c r="J286" s="88">
        <v>1.48</v>
      </c>
    </row>
    <row r="287" spans="1:10" ht="24" customHeight="1">
      <c r="A287" s="87" t="s">
        <v>443</v>
      </c>
      <c r="B287" s="73" t="s">
        <v>533</v>
      </c>
      <c r="C287" s="72" t="s">
        <v>144</v>
      </c>
      <c r="D287" s="72" t="s">
        <v>495</v>
      </c>
      <c r="E287" s="201" t="s">
        <v>2293</v>
      </c>
      <c r="F287" s="201"/>
      <c r="G287" s="74" t="s">
        <v>446</v>
      </c>
      <c r="H287" s="75">
        <v>6.8000000000000005E-2</v>
      </c>
      <c r="I287" s="76">
        <v>28.51</v>
      </c>
      <c r="J287" s="88">
        <v>1.93</v>
      </c>
    </row>
    <row r="288" spans="1:10" ht="24" customHeight="1">
      <c r="A288" s="87" t="s">
        <v>443</v>
      </c>
      <c r="B288" s="73" t="s">
        <v>534</v>
      </c>
      <c r="C288" s="72" t="s">
        <v>144</v>
      </c>
      <c r="D288" s="72" t="s">
        <v>450</v>
      </c>
      <c r="E288" s="201" t="s">
        <v>2293</v>
      </c>
      <c r="F288" s="201"/>
      <c r="G288" s="74" t="s">
        <v>446</v>
      </c>
      <c r="H288" s="75">
        <v>9.4E-2</v>
      </c>
      <c r="I288" s="76">
        <v>23.48</v>
      </c>
      <c r="J288" s="88">
        <v>2.2000000000000002</v>
      </c>
    </row>
    <row r="289" spans="1:10" ht="25.9" customHeight="1">
      <c r="A289" s="87" t="s">
        <v>443</v>
      </c>
      <c r="B289" s="73" t="s">
        <v>535</v>
      </c>
      <c r="C289" s="72" t="s">
        <v>144</v>
      </c>
      <c r="D289" s="72" t="s">
        <v>536</v>
      </c>
      <c r="E289" s="201" t="s">
        <v>2294</v>
      </c>
      <c r="F289" s="201"/>
      <c r="G289" s="74" t="s">
        <v>69</v>
      </c>
      <c r="H289" s="75">
        <v>0.217</v>
      </c>
      <c r="I289" s="76">
        <v>161.02000000000001</v>
      </c>
      <c r="J289" s="88">
        <v>34.94</v>
      </c>
    </row>
    <row r="290" spans="1:10" ht="25.9" customHeight="1">
      <c r="A290" s="87" t="s">
        <v>443</v>
      </c>
      <c r="B290" s="73" t="s">
        <v>537</v>
      </c>
      <c r="C290" s="72" t="s">
        <v>144</v>
      </c>
      <c r="D290" s="72" t="s">
        <v>538</v>
      </c>
      <c r="E290" s="201" t="s">
        <v>2295</v>
      </c>
      <c r="F290" s="201"/>
      <c r="G290" s="74" t="s">
        <v>455</v>
      </c>
      <c r="H290" s="75">
        <v>0.79</v>
      </c>
      <c r="I290" s="76">
        <v>11.17</v>
      </c>
      <c r="J290" s="88">
        <v>8.82</v>
      </c>
    </row>
    <row r="291" spans="1:10" ht="39" customHeight="1">
      <c r="A291" s="87" t="s">
        <v>443</v>
      </c>
      <c r="B291" s="73" t="s">
        <v>539</v>
      </c>
      <c r="C291" s="72" t="s">
        <v>144</v>
      </c>
      <c r="D291" s="72" t="s">
        <v>540</v>
      </c>
      <c r="E291" s="201" t="s">
        <v>2296</v>
      </c>
      <c r="F291" s="201"/>
      <c r="G291" s="74" t="s">
        <v>107</v>
      </c>
      <c r="H291" s="75">
        <v>2.4E-2</v>
      </c>
      <c r="I291" s="76">
        <v>697.82</v>
      </c>
      <c r="J291" s="88">
        <v>16.739999999999998</v>
      </c>
    </row>
    <row r="292" spans="1:10" ht="25.9" customHeight="1">
      <c r="A292" s="80" t="s">
        <v>423</v>
      </c>
      <c r="B292" s="67" t="s">
        <v>541</v>
      </c>
      <c r="C292" s="66" t="s">
        <v>144</v>
      </c>
      <c r="D292" s="66" t="s">
        <v>542</v>
      </c>
      <c r="E292" s="200" t="s">
        <v>426</v>
      </c>
      <c r="F292" s="200"/>
      <c r="G292" s="68" t="s">
        <v>525</v>
      </c>
      <c r="H292" s="69">
        <v>7.0000000000000001E-3</v>
      </c>
      <c r="I292" s="70">
        <v>8.1199999999999992</v>
      </c>
      <c r="J292" s="81">
        <v>0.05</v>
      </c>
    </row>
    <row r="293" spans="1:10" ht="39" customHeight="1">
      <c r="A293" s="80" t="s">
        <v>423</v>
      </c>
      <c r="B293" s="67" t="s">
        <v>543</v>
      </c>
      <c r="C293" s="66" t="s">
        <v>144</v>
      </c>
      <c r="D293" s="66" t="s">
        <v>544</v>
      </c>
      <c r="E293" s="200" t="s">
        <v>426</v>
      </c>
      <c r="F293" s="200"/>
      <c r="G293" s="68" t="s">
        <v>88</v>
      </c>
      <c r="H293" s="69">
        <v>6</v>
      </c>
      <c r="I293" s="70">
        <v>0.22</v>
      </c>
      <c r="J293" s="81">
        <v>1.32</v>
      </c>
    </row>
    <row r="294" spans="1:10">
      <c r="A294" s="82"/>
      <c r="B294" s="143"/>
      <c r="C294" s="143"/>
      <c r="D294" s="143"/>
      <c r="E294" s="143" t="s">
        <v>435</v>
      </c>
      <c r="F294" s="144">
        <v>4.5794871794871792</v>
      </c>
      <c r="G294" s="143" t="s">
        <v>436</v>
      </c>
      <c r="H294" s="144">
        <v>4.3499999999999996</v>
      </c>
      <c r="I294" s="143" t="s">
        <v>437</v>
      </c>
      <c r="J294" s="83">
        <v>8.93</v>
      </c>
    </row>
    <row r="295" spans="1:10">
      <c r="A295" s="82"/>
      <c r="B295" s="143"/>
      <c r="C295" s="143"/>
      <c r="D295" s="143"/>
      <c r="E295" s="143" t="s">
        <v>438</v>
      </c>
      <c r="F295" s="144">
        <v>21.2</v>
      </c>
      <c r="G295" s="143"/>
      <c r="H295" s="202" t="s">
        <v>439</v>
      </c>
      <c r="I295" s="202"/>
      <c r="J295" s="83">
        <v>88.68</v>
      </c>
    </row>
    <row r="296" spans="1:10" ht="49.9" customHeight="1" thickBot="1">
      <c r="A296" s="42"/>
      <c r="B296" s="133"/>
      <c r="C296" s="133"/>
      <c r="D296" s="133"/>
      <c r="E296" s="133"/>
      <c r="F296" s="133"/>
      <c r="G296" s="133" t="s">
        <v>440</v>
      </c>
      <c r="H296" s="145">
        <v>32.799999999999997</v>
      </c>
      <c r="I296" s="133" t="s">
        <v>441</v>
      </c>
      <c r="J296" s="84">
        <v>2908.7</v>
      </c>
    </row>
    <row r="297" spans="1:10" ht="1.1499999999999999" customHeight="1" thickTop="1">
      <c r="A297" s="85"/>
      <c r="B297" s="71"/>
      <c r="C297" s="71"/>
      <c r="D297" s="71"/>
      <c r="E297" s="71"/>
      <c r="F297" s="71"/>
      <c r="G297" s="71"/>
      <c r="H297" s="71"/>
      <c r="I297" s="71"/>
      <c r="J297" s="86"/>
    </row>
    <row r="298" spans="1:10" ht="18" customHeight="1">
      <c r="A298" s="58" t="s">
        <v>147</v>
      </c>
      <c r="B298" s="36" t="s">
        <v>51</v>
      </c>
      <c r="C298" s="35" t="s">
        <v>52</v>
      </c>
      <c r="D298" s="35" t="s">
        <v>1</v>
      </c>
      <c r="E298" s="198" t="s">
        <v>420</v>
      </c>
      <c r="F298" s="198"/>
      <c r="G298" s="48" t="s">
        <v>53</v>
      </c>
      <c r="H298" s="36" t="s">
        <v>54</v>
      </c>
      <c r="I298" s="36" t="s">
        <v>55</v>
      </c>
      <c r="J298" s="39" t="s">
        <v>2</v>
      </c>
    </row>
    <row r="299" spans="1:10" ht="25.9" customHeight="1">
      <c r="A299" s="61" t="s">
        <v>421</v>
      </c>
      <c r="B299" s="51" t="s">
        <v>148</v>
      </c>
      <c r="C299" s="50" t="s">
        <v>144</v>
      </c>
      <c r="D299" s="50" t="s">
        <v>1617</v>
      </c>
      <c r="E299" s="199" t="s">
        <v>2297</v>
      </c>
      <c r="F299" s="199"/>
      <c r="G299" s="52" t="s">
        <v>146</v>
      </c>
      <c r="H299" s="65">
        <v>1</v>
      </c>
      <c r="I299" s="53">
        <v>33.67</v>
      </c>
      <c r="J299" s="79">
        <v>33.67</v>
      </c>
    </row>
    <row r="300" spans="1:10" ht="52.15" customHeight="1">
      <c r="A300" s="87" t="s">
        <v>443</v>
      </c>
      <c r="B300" s="73" t="s">
        <v>531</v>
      </c>
      <c r="C300" s="72" t="s">
        <v>144</v>
      </c>
      <c r="D300" s="72" t="s">
        <v>532</v>
      </c>
      <c r="E300" s="201" t="s">
        <v>1848</v>
      </c>
      <c r="F300" s="201"/>
      <c r="G300" s="74" t="s">
        <v>107</v>
      </c>
      <c r="H300" s="75">
        <v>1.9E-3</v>
      </c>
      <c r="I300" s="76">
        <v>779.76</v>
      </c>
      <c r="J300" s="88">
        <v>1.48</v>
      </c>
    </row>
    <row r="301" spans="1:10" ht="24" customHeight="1">
      <c r="A301" s="87" t="s">
        <v>443</v>
      </c>
      <c r="B301" s="73" t="s">
        <v>533</v>
      </c>
      <c r="C301" s="72" t="s">
        <v>144</v>
      </c>
      <c r="D301" s="72" t="s">
        <v>495</v>
      </c>
      <c r="E301" s="201" t="s">
        <v>2293</v>
      </c>
      <c r="F301" s="201"/>
      <c r="G301" s="74" t="s">
        <v>446</v>
      </c>
      <c r="H301" s="75">
        <v>5.6000000000000001E-2</v>
      </c>
      <c r="I301" s="76">
        <v>28.51</v>
      </c>
      <c r="J301" s="88">
        <v>1.59</v>
      </c>
    </row>
    <row r="302" spans="1:10" ht="24" customHeight="1">
      <c r="A302" s="87" t="s">
        <v>443</v>
      </c>
      <c r="B302" s="73" t="s">
        <v>534</v>
      </c>
      <c r="C302" s="72" t="s">
        <v>144</v>
      </c>
      <c r="D302" s="72" t="s">
        <v>450</v>
      </c>
      <c r="E302" s="201" t="s">
        <v>2293</v>
      </c>
      <c r="F302" s="201"/>
      <c r="G302" s="74" t="s">
        <v>446</v>
      </c>
      <c r="H302" s="75">
        <v>8.8999999999999996E-2</v>
      </c>
      <c r="I302" s="76">
        <v>23.48</v>
      </c>
      <c r="J302" s="88">
        <v>2.08</v>
      </c>
    </row>
    <row r="303" spans="1:10" ht="25.9" customHeight="1">
      <c r="A303" s="87" t="s">
        <v>443</v>
      </c>
      <c r="B303" s="73" t="s">
        <v>535</v>
      </c>
      <c r="C303" s="72" t="s">
        <v>144</v>
      </c>
      <c r="D303" s="72" t="s">
        <v>536</v>
      </c>
      <c r="E303" s="201" t="s">
        <v>2294</v>
      </c>
      <c r="F303" s="201"/>
      <c r="G303" s="74" t="s">
        <v>69</v>
      </c>
      <c r="H303" s="75">
        <v>4.2000000000000003E-2</v>
      </c>
      <c r="I303" s="76">
        <v>161.02000000000001</v>
      </c>
      <c r="J303" s="88">
        <v>6.76</v>
      </c>
    </row>
    <row r="304" spans="1:10" ht="25.9" customHeight="1">
      <c r="A304" s="87" t="s">
        <v>443</v>
      </c>
      <c r="B304" s="73" t="s">
        <v>1399</v>
      </c>
      <c r="C304" s="72" t="s">
        <v>144</v>
      </c>
      <c r="D304" s="72" t="s">
        <v>1400</v>
      </c>
      <c r="E304" s="201" t="s">
        <v>2295</v>
      </c>
      <c r="F304" s="201"/>
      <c r="G304" s="74" t="s">
        <v>455</v>
      </c>
      <c r="H304" s="75">
        <v>0.49</v>
      </c>
      <c r="I304" s="76">
        <v>11.21</v>
      </c>
      <c r="J304" s="88">
        <v>5.49</v>
      </c>
    </row>
    <row r="305" spans="1:10" ht="39" customHeight="1">
      <c r="A305" s="87" t="s">
        <v>443</v>
      </c>
      <c r="B305" s="73" t="s">
        <v>1401</v>
      </c>
      <c r="C305" s="72" t="s">
        <v>144</v>
      </c>
      <c r="D305" s="72" t="s">
        <v>1402</v>
      </c>
      <c r="E305" s="201" t="s">
        <v>2296</v>
      </c>
      <c r="F305" s="201"/>
      <c r="G305" s="74" t="s">
        <v>107</v>
      </c>
      <c r="H305" s="75">
        <v>2.1000000000000001E-2</v>
      </c>
      <c r="I305" s="76">
        <v>710.35</v>
      </c>
      <c r="J305" s="88">
        <v>14.91</v>
      </c>
    </row>
    <row r="306" spans="1:10" ht="25.9" customHeight="1">
      <c r="A306" s="80" t="s">
        <v>423</v>
      </c>
      <c r="B306" s="67" t="s">
        <v>541</v>
      </c>
      <c r="C306" s="66" t="s">
        <v>144</v>
      </c>
      <c r="D306" s="66" t="s">
        <v>542</v>
      </c>
      <c r="E306" s="200" t="s">
        <v>426</v>
      </c>
      <c r="F306" s="200"/>
      <c r="G306" s="68" t="s">
        <v>525</v>
      </c>
      <c r="H306" s="69">
        <v>6.0000000000000001E-3</v>
      </c>
      <c r="I306" s="70">
        <v>8.1199999999999992</v>
      </c>
      <c r="J306" s="81">
        <v>0.04</v>
      </c>
    </row>
    <row r="307" spans="1:10" ht="39" customHeight="1">
      <c r="A307" s="80" t="s">
        <v>423</v>
      </c>
      <c r="B307" s="67" t="s">
        <v>543</v>
      </c>
      <c r="C307" s="66" t="s">
        <v>144</v>
      </c>
      <c r="D307" s="66" t="s">
        <v>544</v>
      </c>
      <c r="E307" s="200" t="s">
        <v>426</v>
      </c>
      <c r="F307" s="200"/>
      <c r="G307" s="68" t="s">
        <v>88</v>
      </c>
      <c r="H307" s="69">
        <v>6</v>
      </c>
      <c r="I307" s="70">
        <v>0.22</v>
      </c>
      <c r="J307" s="81">
        <v>1.32</v>
      </c>
    </row>
    <row r="308" spans="1:10">
      <c r="A308" s="82"/>
      <c r="B308" s="143"/>
      <c r="C308" s="143"/>
      <c r="D308" s="143"/>
      <c r="E308" s="143" t="s">
        <v>435</v>
      </c>
      <c r="F308" s="144">
        <v>2.5025641025641026</v>
      </c>
      <c r="G308" s="143" t="s">
        <v>436</v>
      </c>
      <c r="H308" s="144">
        <v>2.38</v>
      </c>
      <c r="I308" s="143" t="s">
        <v>437</v>
      </c>
      <c r="J308" s="83">
        <v>4.88</v>
      </c>
    </row>
    <row r="309" spans="1:10">
      <c r="A309" s="82"/>
      <c r="B309" s="143"/>
      <c r="C309" s="143"/>
      <c r="D309" s="143"/>
      <c r="E309" s="143" t="s">
        <v>438</v>
      </c>
      <c r="F309" s="144">
        <v>10.57</v>
      </c>
      <c r="G309" s="143"/>
      <c r="H309" s="202" t="s">
        <v>439</v>
      </c>
      <c r="I309" s="202"/>
      <c r="J309" s="83">
        <v>44.24</v>
      </c>
    </row>
    <row r="310" spans="1:10" ht="49.9" customHeight="1" thickBot="1">
      <c r="A310" s="42"/>
      <c r="B310" s="133"/>
      <c r="C310" s="133"/>
      <c r="D310" s="133"/>
      <c r="E310" s="133"/>
      <c r="F310" s="133"/>
      <c r="G310" s="133" t="s">
        <v>440</v>
      </c>
      <c r="H310" s="145">
        <v>12.8</v>
      </c>
      <c r="I310" s="133" t="s">
        <v>441</v>
      </c>
      <c r="J310" s="84">
        <v>566.27</v>
      </c>
    </row>
    <row r="311" spans="1:10" ht="1.1499999999999999" customHeight="1" thickTop="1">
      <c r="A311" s="85"/>
      <c r="B311" s="71"/>
      <c r="C311" s="71"/>
      <c r="D311" s="71"/>
      <c r="E311" s="71"/>
      <c r="F311" s="71"/>
      <c r="G311" s="71"/>
      <c r="H311" s="71"/>
      <c r="I311" s="71"/>
      <c r="J311" s="86"/>
    </row>
    <row r="312" spans="1:10" ht="24" customHeight="1">
      <c r="A312" s="59" t="s">
        <v>18</v>
      </c>
      <c r="B312" s="37"/>
      <c r="C312" s="37"/>
      <c r="D312" s="37" t="s">
        <v>19</v>
      </c>
      <c r="E312" s="37"/>
      <c r="F312" s="197"/>
      <c r="G312" s="197"/>
      <c r="H312" s="49"/>
      <c r="I312" s="37"/>
      <c r="J312" s="78">
        <v>142571.82</v>
      </c>
    </row>
    <row r="313" spans="1:10" ht="18" customHeight="1">
      <c r="A313" s="58" t="s">
        <v>149</v>
      </c>
      <c r="B313" s="36" t="s">
        <v>51</v>
      </c>
      <c r="C313" s="35" t="s">
        <v>52</v>
      </c>
      <c r="D313" s="35" t="s">
        <v>1</v>
      </c>
      <c r="E313" s="198" t="s">
        <v>420</v>
      </c>
      <c r="F313" s="198"/>
      <c r="G313" s="48" t="s">
        <v>53</v>
      </c>
      <c r="H313" s="36" t="s">
        <v>54</v>
      </c>
      <c r="I313" s="36" t="s">
        <v>55</v>
      </c>
      <c r="J313" s="39" t="s">
        <v>2</v>
      </c>
    </row>
    <row r="314" spans="1:10" ht="24" customHeight="1">
      <c r="A314" s="61" t="s">
        <v>421</v>
      </c>
      <c r="B314" s="51" t="s">
        <v>150</v>
      </c>
      <c r="C314" s="50" t="s">
        <v>59</v>
      </c>
      <c r="D314" s="50" t="s">
        <v>1618</v>
      </c>
      <c r="E314" s="199" t="s">
        <v>422</v>
      </c>
      <c r="F314" s="199"/>
      <c r="G314" s="52" t="s">
        <v>69</v>
      </c>
      <c r="H314" s="65">
        <v>1</v>
      </c>
      <c r="I314" s="53">
        <v>16.91</v>
      </c>
      <c r="J314" s="79">
        <v>16.91</v>
      </c>
    </row>
    <row r="315" spans="1:10" ht="24" customHeight="1">
      <c r="A315" s="87" t="s">
        <v>443</v>
      </c>
      <c r="B315" s="73" t="s">
        <v>545</v>
      </c>
      <c r="C315" s="72" t="s">
        <v>59</v>
      </c>
      <c r="D315" s="72" t="s">
        <v>546</v>
      </c>
      <c r="E315" s="201" t="s">
        <v>422</v>
      </c>
      <c r="F315" s="201"/>
      <c r="G315" s="74" t="s">
        <v>107</v>
      </c>
      <c r="H315" s="75">
        <v>7.0000000000000001E-3</v>
      </c>
      <c r="I315" s="76">
        <v>828.15</v>
      </c>
      <c r="J315" s="88">
        <v>5.79</v>
      </c>
    </row>
    <row r="316" spans="1:10" ht="24" customHeight="1">
      <c r="A316" s="87" t="s">
        <v>443</v>
      </c>
      <c r="B316" s="73" t="s">
        <v>449</v>
      </c>
      <c r="C316" s="72" t="s">
        <v>59</v>
      </c>
      <c r="D316" s="72" t="s">
        <v>450</v>
      </c>
      <c r="E316" s="201" t="s">
        <v>422</v>
      </c>
      <c r="F316" s="201"/>
      <c r="G316" s="74" t="s">
        <v>446</v>
      </c>
      <c r="H316" s="75">
        <v>0.2</v>
      </c>
      <c r="I316" s="76">
        <v>24.89</v>
      </c>
      <c r="J316" s="88">
        <v>4.97</v>
      </c>
    </row>
    <row r="317" spans="1:10" ht="24" customHeight="1">
      <c r="A317" s="87" t="s">
        <v>443</v>
      </c>
      <c r="B317" s="73" t="s">
        <v>494</v>
      </c>
      <c r="C317" s="72" t="s">
        <v>59</v>
      </c>
      <c r="D317" s="72" t="s">
        <v>495</v>
      </c>
      <c r="E317" s="201" t="s">
        <v>422</v>
      </c>
      <c r="F317" s="201"/>
      <c r="G317" s="74" t="s">
        <v>446</v>
      </c>
      <c r="H317" s="75">
        <v>0.2</v>
      </c>
      <c r="I317" s="76">
        <v>30.75</v>
      </c>
      <c r="J317" s="88">
        <v>6.15</v>
      </c>
    </row>
    <row r="318" spans="1:10">
      <c r="A318" s="82"/>
      <c r="B318" s="143"/>
      <c r="C318" s="143"/>
      <c r="D318" s="143"/>
      <c r="E318" s="143" t="s">
        <v>435</v>
      </c>
      <c r="F318" s="144">
        <v>4.0410256410256409</v>
      </c>
      <c r="G318" s="143" t="s">
        <v>436</v>
      </c>
      <c r="H318" s="144">
        <v>3.84</v>
      </c>
      <c r="I318" s="143" t="s">
        <v>437</v>
      </c>
      <c r="J318" s="83">
        <v>7.88</v>
      </c>
    </row>
    <row r="319" spans="1:10">
      <c r="A319" s="82"/>
      <c r="B319" s="143"/>
      <c r="C319" s="143"/>
      <c r="D319" s="143"/>
      <c r="E319" s="143" t="s">
        <v>438</v>
      </c>
      <c r="F319" s="144">
        <v>5.31</v>
      </c>
      <c r="G319" s="143"/>
      <c r="H319" s="202" t="s">
        <v>439</v>
      </c>
      <c r="I319" s="202"/>
      <c r="J319" s="83">
        <v>22.22</v>
      </c>
    </row>
    <row r="320" spans="1:10" ht="49.9" customHeight="1" thickBot="1">
      <c r="A320" s="42"/>
      <c r="B320" s="133"/>
      <c r="C320" s="133"/>
      <c r="D320" s="133"/>
      <c r="E320" s="133"/>
      <c r="F320" s="133"/>
      <c r="G320" s="133" t="s">
        <v>440</v>
      </c>
      <c r="H320" s="145">
        <v>1520.08</v>
      </c>
      <c r="I320" s="133" t="s">
        <v>441</v>
      </c>
      <c r="J320" s="84">
        <v>33776.17</v>
      </c>
    </row>
    <row r="321" spans="1:10" ht="1.1499999999999999" customHeight="1" thickTop="1">
      <c r="A321" s="85"/>
      <c r="B321" s="71"/>
      <c r="C321" s="71"/>
      <c r="D321" s="71"/>
      <c r="E321" s="71"/>
      <c r="F321" s="71"/>
      <c r="G321" s="71"/>
      <c r="H321" s="71"/>
      <c r="I321" s="71"/>
      <c r="J321" s="86"/>
    </row>
    <row r="322" spans="1:10" ht="18" customHeight="1">
      <c r="A322" s="58" t="s">
        <v>151</v>
      </c>
      <c r="B322" s="36" t="s">
        <v>51</v>
      </c>
      <c r="C322" s="35" t="s">
        <v>52</v>
      </c>
      <c r="D322" s="35" t="s">
        <v>1</v>
      </c>
      <c r="E322" s="198" t="s">
        <v>420</v>
      </c>
      <c r="F322" s="198"/>
      <c r="G322" s="48" t="s">
        <v>53</v>
      </c>
      <c r="H322" s="36" t="s">
        <v>54</v>
      </c>
      <c r="I322" s="36" t="s">
        <v>55</v>
      </c>
      <c r="J322" s="39" t="s">
        <v>2</v>
      </c>
    </row>
    <row r="323" spans="1:10" ht="24" customHeight="1">
      <c r="A323" s="61" t="s">
        <v>421</v>
      </c>
      <c r="B323" s="51" t="s">
        <v>152</v>
      </c>
      <c r="C323" s="50" t="s">
        <v>59</v>
      </c>
      <c r="D323" s="50" t="s">
        <v>1619</v>
      </c>
      <c r="E323" s="199" t="s">
        <v>422</v>
      </c>
      <c r="F323" s="199"/>
      <c r="G323" s="52" t="s">
        <v>69</v>
      </c>
      <c r="H323" s="65">
        <v>1</v>
      </c>
      <c r="I323" s="53">
        <v>50.8</v>
      </c>
      <c r="J323" s="79">
        <v>50.8</v>
      </c>
    </row>
    <row r="324" spans="1:10" ht="24" customHeight="1">
      <c r="A324" s="87" t="s">
        <v>443</v>
      </c>
      <c r="B324" s="73" t="s">
        <v>547</v>
      </c>
      <c r="C324" s="72" t="s">
        <v>59</v>
      </c>
      <c r="D324" s="72" t="s">
        <v>548</v>
      </c>
      <c r="E324" s="201" t="s">
        <v>422</v>
      </c>
      <c r="F324" s="201"/>
      <c r="G324" s="74" t="s">
        <v>446</v>
      </c>
      <c r="H324" s="75">
        <v>0.52</v>
      </c>
      <c r="I324" s="76">
        <v>24.87</v>
      </c>
      <c r="J324" s="88">
        <v>12.93</v>
      </c>
    </row>
    <row r="325" spans="1:10" ht="24" customHeight="1">
      <c r="A325" s="87" t="s">
        <v>443</v>
      </c>
      <c r="B325" s="73" t="s">
        <v>494</v>
      </c>
      <c r="C325" s="72" t="s">
        <v>59</v>
      </c>
      <c r="D325" s="72" t="s">
        <v>495</v>
      </c>
      <c r="E325" s="201" t="s">
        <v>422</v>
      </c>
      <c r="F325" s="201"/>
      <c r="G325" s="74" t="s">
        <v>446</v>
      </c>
      <c r="H325" s="75">
        <v>0.67</v>
      </c>
      <c r="I325" s="76">
        <v>30.75</v>
      </c>
      <c r="J325" s="88">
        <v>20.6</v>
      </c>
    </row>
    <row r="326" spans="1:10" ht="24" customHeight="1">
      <c r="A326" s="87" t="s">
        <v>443</v>
      </c>
      <c r="B326" s="73" t="s">
        <v>526</v>
      </c>
      <c r="C326" s="72" t="s">
        <v>59</v>
      </c>
      <c r="D326" s="72" t="s">
        <v>527</v>
      </c>
      <c r="E326" s="201" t="s">
        <v>422</v>
      </c>
      <c r="F326" s="201"/>
      <c r="G326" s="74" t="s">
        <v>107</v>
      </c>
      <c r="H326" s="75">
        <v>0.03</v>
      </c>
      <c r="I326" s="76">
        <v>575.75</v>
      </c>
      <c r="J326" s="88">
        <v>17.27</v>
      </c>
    </row>
    <row r="327" spans="1:10">
      <c r="A327" s="82"/>
      <c r="B327" s="143"/>
      <c r="C327" s="143"/>
      <c r="D327" s="143"/>
      <c r="E327" s="143" t="s">
        <v>435</v>
      </c>
      <c r="F327" s="144">
        <v>12.676923076923076</v>
      </c>
      <c r="G327" s="143" t="s">
        <v>436</v>
      </c>
      <c r="H327" s="144">
        <v>12.04</v>
      </c>
      <c r="I327" s="143" t="s">
        <v>437</v>
      </c>
      <c r="J327" s="83">
        <v>24.72</v>
      </c>
    </row>
    <row r="328" spans="1:10">
      <c r="A328" s="82"/>
      <c r="B328" s="143"/>
      <c r="C328" s="143"/>
      <c r="D328" s="143"/>
      <c r="E328" s="143" t="s">
        <v>438</v>
      </c>
      <c r="F328" s="144">
        <v>15.96</v>
      </c>
      <c r="G328" s="143"/>
      <c r="H328" s="202" t="s">
        <v>439</v>
      </c>
      <c r="I328" s="202"/>
      <c r="J328" s="83">
        <v>66.760000000000005</v>
      </c>
    </row>
    <row r="329" spans="1:10" ht="49.9" customHeight="1" thickBot="1">
      <c r="A329" s="42"/>
      <c r="B329" s="133"/>
      <c r="C329" s="133"/>
      <c r="D329" s="133"/>
      <c r="E329" s="133"/>
      <c r="F329" s="133"/>
      <c r="G329" s="133" t="s">
        <v>440</v>
      </c>
      <c r="H329" s="145">
        <v>1436.69</v>
      </c>
      <c r="I329" s="133" t="s">
        <v>441</v>
      </c>
      <c r="J329" s="84">
        <v>95913.42</v>
      </c>
    </row>
    <row r="330" spans="1:10" ht="1.1499999999999999" customHeight="1" thickTop="1">
      <c r="A330" s="85"/>
      <c r="B330" s="71"/>
      <c r="C330" s="71"/>
      <c r="D330" s="71"/>
      <c r="E330" s="71"/>
      <c r="F330" s="71"/>
      <c r="G330" s="71"/>
      <c r="H330" s="71"/>
      <c r="I330" s="71"/>
      <c r="J330" s="86"/>
    </row>
    <row r="331" spans="1:10" ht="18" customHeight="1">
      <c r="A331" s="58" t="s">
        <v>153</v>
      </c>
      <c r="B331" s="36" t="s">
        <v>51</v>
      </c>
      <c r="C331" s="35" t="s">
        <v>52</v>
      </c>
      <c r="D331" s="35" t="s">
        <v>1</v>
      </c>
      <c r="E331" s="198" t="s">
        <v>420</v>
      </c>
      <c r="F331" s="198"/>
      <c r="G331" s="48" t="s">
        <v>53</v>
      </c>
      <c r="H331" s="36" t="s">
        <v>54</v>
      </c>
      <c r="I331" s="36" t="s">
        <v>55</v>
      </c>
      <c r="J331" s="39" t="s">
        <v>2</v>
      </c>
    </row>
    <row r="332" spans="1:10" ht="24" customHeight="1">
      <c r="A332" s="61" t="s">
        <v>421</v>
      </c>
      <c r="B332" s="51" t="s">
        <v>154</v>
      </c>
      <c r="C332" s="50" t="s">
        <v>59</v>
      </c>
      <c r="D332" s="50" t="s">
        <v>155</v>
      </c>
      <c r="E332" s="199" t="s">
        <v>422</v>
      </c>
      <c r="F332" s="199"/>
      <c r="G332" s="52" t="s">
        <v>69</v>
      </c>
      <c r="H332" s="65">
        <v>1</v>
      </c>
      <c r="I332" s="53">
        <v>43.24</v>
      </c>
      <c r="J332" s="79">
        <v>43.24</v>
      </c>
    </row>
    <row r="333" spans="1:10" ht="24" customHeight="1">
      <c r="A333" s="87" t="s">
        <v>443</v>
      </c>
      <c r="B333" s="73" t="s">
        <v>547</v>
      </c>
      <c r="C333" s="72" t="s">
        <v>59</v>
      </c>
      <c r="D333" s="72" t="s">
        <v>548</v>
      </c>
      <c r="E333" s="201" t="s">
        <v>422</v>
      </c>
      <c r="F333" s="201"/>
      <c r="G333" s="74" t="s">
        <v>446</v>
      </c>
      <c r="H333" s="75">
        <v>0.34</v>
      </c>
      <c r="I333" s="76">
        <v>24.87</v>
      </c>
      <c r="J333" s="88">
        <v>8.4499999999999993</v>
      </c>
    </row>
    <row r="334" spans="1:10" ht="24" customHeight="1">
      <c r="A334" s="87" t="s">
        <v>443</v>
      </c>
      <c r="B334" s="73" t="s">
        <v>494</v>
      </c>
      <c r="C334" s="72" t="s">
        <v>59</v>
      </c>
      <c r="D334" s="72" t="s">
        <v>495</v>
      </c>
      <c r="E334" s="201" t="s">
        <v>422</v>
      </c>
      <c r="F334" s="201"/>
      <c r="G334" s="74" t="s">
        <v>446</v>
      </c>
      <c r="H334" s="75">
        <v>0.56999999999999995</v>
      </c>
      <c r="I334" s="76">
        <v>30.75</v>
      </c>
      <c r="J334" s="88">
        <v>17.52</v>
      </c>
    </row>
    <row r="335" spans="1:10" ht="24" customHeight="1">
      <c r="A335" s="87" t="s">
        <v>443</v>
      </c>
      <c r="B335" s="73" t="s">
        <v>526</v>
      </c>
      <c r="C335" s="72" t="s">
        <v>59</v>
      </c>
      <c r="D335" s="72" t="s">
        <v>527</v>
      </c>
      <c r="E335" s="201" t="s">
        <v>422</v>
      </c>
      <c r="F335" s="201"/>
      <c r="G335" s="74" t="s">
        <v>107</v>
      </c>
      <c r="H335" s="75">
        <v>0.03</v>
      </c>
      <c r="I335" s="76">
        <v>575.75</v>
      </c>
      <c r="J335" s="88">
        <v>17.27</v>
      </c>
    </row>
    <row r="336" spans="1:10">
      <c r="A336" s="82"/>
      <c r="B336" s="143"/>
      <c r="C336" s="143"/>
      <c r="D336" s="143"/>
      <c r="E336" s="143" t="s">
        <v>435</v>
      </c>
      <c r="F336" s="144">
        <v>10.22051282051282</v>
      </c>
      <c r="G336" s="143" t="s">
        <v>436</v>
      </c>
      <c r="H336" s="144">
        <v>9.7100000000000009</v>
      </c>
      <c r="I336" s="143" t="s">
        <v>437</v>
      </c>
      <c r="J336" s="83">
        <v>19.93</v>
      </c>
    </row>
    <row r="337" spans="1:10">
      <c r="A337" s="82"/>
      <c r="B337" s="143"/>
      <c r="C337" s="143"/>
      <c r="D337" s="143"/>
      <c r="E337" s="143" t="s">
        <v>438</v>
      </c>
      <c r="F337" s="144">
        <v>13.58</v>
      </c>
      <c r="G337" s="143"/>
      <c r="H337" s="202" t="s">
        <v>439</v>
      </c>
      <c r="I337" s="202"/>
      <c r="J337" s="83">
        <v>56.82</v>
      </c>
    </row>
    <row r="338" spans="1:10" ht="49.9" customHeight="1" thickBot="1">
      <c r="A338" s="42"/>
      <c r="B338" s="133"/>
      <c r="C338" s="133"/>
      <c r="D338" s="133"/>
      <c r="E338" s="133"/>
      <c r="F338" s="133"/>
      <c r="G338" s="133" t="s">
        <v>440</v>
      </c>
      <c r="H338" s="145">
        <v>88.15</v>
      </c>
      <c r="I338" s="133" t="s">
        <v>441</v>
      </c>
      <c r="J338" s="84">
        <v>5008.68</v>
      </c>
    </row>
    <row r="339" spans="1:10" ht="1.1499999999999999" customHeight="1" thickTop="1">
      <c r="A339" s="85"/>
      <c r="B339" s="71"/>
      <c r="C339" s="71"/>
      <c r="D339" s="71"/>
      <c r="E339" s="71"/>
      <c r="F339" s="71"/>
      <c r="G339" s="71"/>
      <c r="H339" s="71"/>
      <c r="I339" s="71"/>
      <c r="J339" s="86"/>
    </row>
    <row r="340" spans="1:10" ht="18" customHeight="1">
      <c r="A340" s="58" t="s">
        <v>156</v>
      </c>
      <c r="B340" s="36" t="s">
        <v>51</v>
      </c>
      <c r="C340" s="35" t="s">
        <v>52</v>
      </c>
      <c r="D340" s="35" t="s">
        <v>1</v>
      </c>
      <c r="E340" s="198" t="s">
        <v>420</v>
      </c>
      <c r="F340" s="198"/>
      <c r="G340" s="48" t="s">
        <v>53</v>
      </c>
      <c r="H340" s="36" t="s">
        <v>54</v>
      </c>
      <c r="I340" s="36" t="s">
        <v>55</v>
      </c>
      <c r="J340" s="39" t="s">
        <v>2</v>
      </c>
    </row>
    <row r="341" spans="1:10" ht="25.9" customHeight="1">
      <c r="A341" s="61" t="s">
        <v>421</v>
      </c>
      <c r="B341" s="51" t="s">
        <v>157</v>
      </c>
      <c r="C341" s="50" t="s">
        <v>59</v>
      </c>
      <c r="D341" s="50" t="s">
        <v>1620</v>
      </c>
      <c r="E341" s="199" t="s">
        <v>422</v>
      </c>
      <c r="F341" s="199"/>
      <c r="G341" s="52" t="s">
        <v>69</v>
      </c>
      <c r="H341" s="65">
        <v>1</v>
      </c>
      <c r="I341" s="53">
        <v>67.97</v>
      </c>
      <c r="J341" s="79">
        <v>67.97</v>
      </c>
    </row>
    <row r="342" spans="1:10" ht="24" customHeight="1">
      <c r="A342" s="87" t="s">
        <v>443</v>
      </c>
      <c r="B342" s="73" t="s">
        <v>547</v>
      </c>
      <c r="C342" s="72" t="s">
        <v>59</v>
      </c>
      <c r="D342" s="72" t="s">
        <v>548</v>
      </c>
      <c r="E342" s="201" t="s">
        <v>422</v>
      </c>
      <c r="F342" s="201"/>
      <c r="G342" s="74" t="s">
        <v>446</v>
      </c>
      <c r="H342" s="75">
        <v>0.12</v>
      </c>
      <c r="I342" s="76">
        <v>24.87</v>
      </c>
      <c r="J342" s="88">
        <v>2.98</v>
      </c>
    </row>
    <row r="343" spans="1:10" ht="24" customHeight="1">
      <c r="A343" s="87" t="s">
        <v>443</v>
      </c>
      <c r="B343" s="73" t="s">
        <v>494</v>
      </c>
      <c r="C343" s="72" t="s">
        <v>59</v>
      </c>
      <c r="D343" s="72" t="s">
        <v>495</v>
      </c>
      <c r="E343" s="201" t="s">
        <v>422</v>
      </c>
      <c r="F343" s="201"/>
      <c r="G343" s="74" t="s">
        <v>446</v>
      </c>
      <c r="H343" s="75">
        <v>0.55000000000000004</v>
      </c>
      <c r="I343" s="76">
        <v>30.75</v>
      </c>
      <c r="J343" s="88">
        <v>16.91</v>
      </c>
    </row>
    <row r="344" spans="1:10" ht="24" customHeight="1">
      <c r="A344" s="80" t="s">
        <v>423</v>
      </c>
      <c r="B344" s="67" t="s">
        <v>549</v>
      </c>
      <c r="C344" s="66" t="s">
        <v>59</v>
      </c>
      <c r="D344" s="66" t="s">
        <v>550</v>
      </c>
      <c r="E344" s="200" t="s">
        <v>426</v>
      </c>
      <c r="F344" s="200"/>
      <c r="G344" s="68" t="s">
        <v>455</v>
      </c>
      <c r="H344" s="69">
        <v>0.33</v>
      </c>
      <c r="I344" s="70">
        <v>5.59</v>
      </c>
      <c r="J344" s="81">
        <v>1.84</v>
      </c>
    </row>
    <row r="345" spans="1:10" ht="24" customHeight="1">
      <c r="A345" s="80" t="s">
        <v>423</v>
      </c>
      <c r="B345" s="67" t="s">
        <v>551</v>
      </c>
      <c r="C345" s="66" t="s">
        <v>59</v>
      </c>
      <c r="D345" s="66" t="s">
        <v>158</v>
      </c>
      <c r="E345" s="200" t="s">
        <v>426</v>
      </c>
      <c r="F345" s="200"/>
      <c r="G345" s="68" t="s">
        <v>69</v>
      </c>
      <c r="H345" s="69">
        <v>1.05</v>
      </c>
      <c r="I345" s="70">
        <v>38.9</v>
      </c>
      <c r="J345" s="81">
        <v>40.840000000000003</v>
      </c>
    </row>
    <row r="346" spans="1:10" ht="24" customHeight="1">
      <c r="A346" s="80" t="s">
        <v>423</v>
      </c>
      <c r="B346" s="67" t="s">
        <v>552</v>
      </c>
      <c r="C346" s="66" t="s">
        <v>59</v>
      </c>
      <c r="D346" s="66" t="s">
        <v>553</v>
      </c>
      <c r="E346" s="200" t="s">
        <v>426</v>
      </c>
      <c r="F346" s="200"/>
      <c r="G346" s="68" t="s">
        <v>455</v>
      </c>
      <c r="H346" s="69">
        <v>4</v>
      </c>
      <c r="I346" s="70">
        <v>1.35</v>
      </c>
      <c r="J346" s="81">
        <v>5.4</v>
      </c>
    </row>
    <row r="347" spans="1:10">
      <c r="A347" s="82"/>
      <c r="B347" s="143"/>
      <c r="C347" s="143"/>
      <c r="D347" s="143"/>
      <c r="E347" s="143" t="s">
        <v>435</v>
      </c>
      <c r="F347" s="144">
        <v>6.8205128205128203</v>
      </c>
      <c r="G347" s="143" t="s">
        <v>436</v>
      </c>
      <c r="H347" s="144">
        <v>6.48</v>
      </c>
      <c r="I347" s="143" t="s">
        <v>437</v>
      </c>
      <c r="J347" s="83">
        <v>13.3</v>
      </c>
    </row>
    <row r="348" spans="1:10">
      <c r="A348" s="82"/>
      <c r="B348" s="143"/>
      <c r="C348" s="143"/>
      <c r="D348" s="143"/>
      <c r="E348" s="143" t="s">
        <v>438</v>
      </c>
      <c r="F348" s="144">
        <v>21.35</v>
      </c>
      <c r="G348" s="143"/>
      <c r="H348" s="202" t="s">
        <v>439</v>
      </c>
      <c r="I348" s="202"/>
      <c r="J348" s="83">
        <v>89.32</v>
      </c>
    </row>
    <row r="349" spans="1:10" ht="49.9" customHeight="1" thickBot="1">
      <c r="A349" s="42"/>
      <c r="B349" s="133"/>
      <c r="C349" s="133"/>
      <c r="D349" s="133"/>
      <c r="E349" s="133"/>
      <c r="F349" s="133"/>
      <c r="G349" s="133" t="s">
        <v>440</v>
      </c>
      <c r="H349" s="145">
        <v>88.15</v>
      </c>
      <c r="I349" s="133" t="s">
        <v>441</v>
      </c>
      <c r="J349" s="84">
        <v>7873.55</v>
      </c>
    </row>
    <row r="350" spans="1:10" ht="1.1499999999999999" customHeight="1" thickTop="1">
      <c r="A350" s="85"/>
      <c r="B350" s="71"/>
      <c r="C350" s="71"/>
      <c r="D350" s="71"/>
      <c r="E350" s="71"/>
      <c r="F350" s="71"/>
      <c r="G350" s="71"/>
      <c r="H350" s="71"/>
      <c r="I350" s="71"/>
      <c r="J350" s="86"/>
    </row>
    <row r="351" spans="1:10" ht="24" customHeight="1">
      <c r="A351" s="59" t="s">
        <v>20</v>
      </c>
      <c r="B351" s="37"/>
      <c r="C351" s="37"/>
      <c r="D351" s="37" t="s">
        <v>21</v>
      </c>
      <c r="E351" s="37"/>
      <c r="F351" s="197"/>
      <c r="G351" s="197"/>
      <c r="H351" s="49"/>
      <c r="I351" s="37"/>
      <c r="J351" s="78">
        <v>85342.2</v>
      </c>
    </row>
    <row r="352" spans="1:10" ht="18" customHeight="1">
      <c r="A352" s="58" t="s">
        <v>159</v>
      </c>
      <c r="B352" s="36" t="s">
        <v>51</v>
      </c>
      <c r="C352" s="35" t="s">
        <v>52</v>
      </c>
      <c r="D352" s="35" t="s">
        <v>1</v>
      </c>
      <c r="E352" s="198" t="s">
        <v>420</v>
      </c>
      <c r="F352" s="198"/>
      <c r="G352" s="48" t="s">
        <v>53</v>
      </c>
      <c r="H352" s="36" t="s">
        <v>54</v>
      </c>
      <c r="I352" s="36" t="s">
        <v>55</v>
      </c>
      <c r="J352" s="39" t="s">
        <v>2</v>
      </c>
    </row>
    <row r="353" spans="1:10" ht="24" customHeight="1">
      <c r="A353" s="61" t="s">
        <v>421</v>
      </c>
      <c r="B353" s="51" t="s">
        <v>160</v>
      </c>
      <c r="C353" s="50" t="s">
        <v>59</v>
      </c>
      <c r="D353" s="50" t="s">
        <v>161</v>
      </c>
      <c r="E353" s="199" t="s">
        <v>422</v>
      </c>
      <c r="F353" s="199"/>
      <c r="G353" s="52" t="s">
        <v>69</v>
      </c>
      <c r="H353" s="65">
        <v>1</v>
      </c>
      <c r="I353" s="53">
        <v>87.91</v>
      </c>
      <c r="J353" s="79">
        <v>87.91</v>
      </c>
    </row>
    <row r="354" spans="1:10" ht="24" customHeight="1">
      <c r="A354" s="87" t="s">
        <v>443</v>
      </c>
      <c r="B354" s="73" t="s">
        <v>449</v>
      </c>
      <c r="C354" s="72" t="s">
        <v>59</v>
      </c>
      <c r="D354" s="72" t="s">
        <v>450</v>
      </c>
      <c r="E354" s="201" t="s">
        <v>422</v>
      </c>
      <c r="F354" s="201"/>
      <c r="G354" s="74" t="s">
        <v>446</v>
      </c>
      <c r="H354" s="75">
        <v>0.8</v>
      </c>
      <c r="I354" s="76">
        <v>24.89</v>
      </c>
      <c r="J354" s="88">
        <v>19.91</v>
      </c>
    </row>
    <row r="355" spans="1:10" ht="24" customHeight="1">
      <c r="A355" s="87" t="s">
        <v>443</v>
      </c>
      <c r="B355" s="73" t="s">
        <v>494</v>
      </c>
      <c r="C355" s="72" t="s">
        <v>59</v>
      </c>
      <c r="D355" s="72" t="s">
        <v>495</v>
      </c>
      <c r="E355" s="201" t="s">
        <v>422</v>
      </c>
      <c r="F355" s="201"/>
      <c r="G355" s="74" t="s">
        <v>446</v>
      </c>
      <c r="H355" s="75">
        <v>0.4</v>
      </c>
      <c r="I355" s="76">
        <v>30.75</v>
      </c>
      <c r="J355" s="88">
        <v>12.3</v>
      </c>
    </row>
    <row r="356" spans="1:10" ht="24" customHeight="1">
      <c r="A356" s="80" t="s">
        <v>423</v>
      </c>
      <c r="B356" s="67" t="s">
        <v>507</v>
      </c>
      <c r="C356" s="66" t="s">
        <v>59</v>
      </c>
      <c r="D356" s="66" t="s">
        <v>508</v>
      </c>
      <c r="E356" s="200" t="s">
        <v>426</v>
      </c>
      <c r="F356" s="200"/>
      <c r="G356" s="68" t="s">
        <v>107</v>
      </c>
      <c r="H356" s="69">
        <v>7.0000000000000007E-2</v>
      </c>
      <c r="I356" s="70">
        <v>120</v>
      </c>
      <c r="J356" s="81">
        <v>8.4</v>
      </c>
    </row>
    <row r="357" spans="1:10" ht="24" customHeight="1">
      <c r="A357" s="80" t="s">
        <v>423</v>
      </c>
      <c r="B357" s="67" t="s">
        <v>502</v>
      </c>
      <c r="C357" s="66" t="s">
        <v>59</v>
      </c>
      <c r="D357" s="66" t="s">
        <v>503</v>
      </c>
      <c r="E357" s="200" t="s">
        <v>426</v>
      </c>
      <c r="F357" s="200"/>
      <c r="G357" s="68" t="s">
        <v>107</v>
      </c>
      <c r="H357" s="69">
        <v>0.11</v>
      </c>
      <c r="I357" s="70">
        <v>230</v>
      </c>
      <c r="J357" s="81">
        <v>25.3</v>
      </c>
    </row>
    <row r="358" spans="1:10" ht="24" customHeight="1">
      <c r="A358" s="80" t="s">
        <v>423</v>
      </c>
      <c r="B358" s="67" t="s">
        <v>504</v>
      </c>
      <c r="C358" s="66" t="s">
        <v>59</v>
      </c>
      <c r="D358" s="66" t="s">
        <v>505</v>
      </c>
      <c r="E358" s="200" t="s">
        <v>426</v>
      </c>
      <c r="F358" s="200"/>
      <c r="G358" s="68" t="s">
        <v>506</v>
      </c>
      <c r="H358" s="69">
        <v>0.4</v>
      </c>
      <c r="I358" s="70">
        <v>55</v>
      </c>
      <c r="J358" s="81">
        <v>22</v>
      </c>
    </row>
    <row r="359" spans="1:10">
      <c r="A359" s="82"/>
      <c r="B359" s="143"/>
      <c r="C359" s="143"/>
      <c r="D359" s="143"/>
      <c r="E359" s="143" t="s">
        <v>435</v>
      </c>
      <c r="F359" s="144">
        <v>10.497435897435897</v>
      </c>
      <c r="G359" s="143" t="s">
        <v>436</v>
      </c>
      <c r="H359" s="144">
        <v>9.9700000000000006</v>
      </c>
      <c r="I359" s="143" t="s">
        <v>437</v>
      </c>
      <c r="J359" s="83">
        <v>20.47</v>
      </c>
    </row>
    <row r="360" spans="1:10">
      <c r="A360" s="82"/>
      <c r="B360" s="143"/>
      <c r="C360" s="143"/>
      <c r="D360" s="143"/>
      <c r="E360" s="143" t="s">
        <v>438</v>
      </c>
      <c r="F360" s="144">
        <v>27.62</v>
      </c>
      <c r="G360" s="143"/>
      <c r="H360" s="202" t="s">
        <v>439</v>
      </c>
      <c r="I360" s="202"/>
      <c r="J360" s="83">
        <v>115.53</v>
      </c>
    </row>
    <row r="361" spans="1:10" ht="49.9" customHeight="1" thickBot="1">
      <c r="A361" s="42"/>
      <c r="B361" s="133"/>
      <c r="C361" s="133"/>
      <c r="D361" s="133"/>
      <c r="E361" s="133"/>
      <c r="F361" s="133"/>
      <c r="G361" s="133" t="s">
        <v>440</v>
      </c>
      <c r="H361" s="145">
        <v>177.3</v>
      </c>
      <c r="I361" s="133" t="s">
        <v>441</v>
      </c>
      <c r="J361" s="84">
        <v>20483.46</v>
      </c>
    </row>
    <row r="362" spans="1:10" ht="1.1499999999999999" customHeight="1" thickTop="1">
      <c r="A362" s="85"/>
      <c r="B362" s="71"/>
      <c r="C362" s="71"/>
      <c r="D362" s="71"/>
      <c r="E362" s="71"/>
      <c r="F362" s="71"/>
      <c r="G362" s="71"/>
      <c r="H362" s="71"/>
      <c r="I362" s="71"/>
      <c r="J362" s="86"/>
    </row>
    <row r="363" spans="1:10" ht="18" customHeight="1">
      <c r="A363" s="58" t="s">
        <v>162</v>
      </c>
      <c r="B363" s="36" t="s">
        <v>51</v>
      </c>
      <c r="C363" s="35" t="s">
        <v>52</v>
      </c>
      <c r="D363" s="35" t="s">
        <v>1</v>
      </c>
      <c r="E363" s="198" t="s">
        <v>420</v>
      </c>
      <c r="F363" s="198"/>
      <c r="G363" s="48" t="s">
        <v>53</v>
      </c>
      <c r="H363" s="36" t="s">
        <v>54</v>
      </c>
      <c r="I363" s="36" t="s">
        <v>55</v>
      </c>
      <c r="J363" s="39" t="s">
        <v>2</v>
      </c>
    </row>
    <row r="364" spans="1:10" ht="24" customHeight="1">
      <c r="A364" s="61" t="s">
        <v>421</v>
      </c>
      <c r="B364" s="51" t="s">
        <v>163</v>
      </c>
      <c r="C364" s="50" t="s">
        <v>59</v>
      </c>
      <c r="D364" s="50" t="s">
        <v>164</v>
      </c>
      <c r="E364" s="199" t="s">
        <v>422</v>
      </c>
      <c r="F364" s="199"/>
      <c r="G364" s="52" t="s">
        <v>69</v>
      </c>
      <c r="H364" s="65">
        <v>1</v>
      </c>
      <c r="I364" s="53">
        <v>44.05</v>
      </c>
      <c r="J364" s="79">
        <v>44.05</v>
      </c>
    </row>
    <row r="365" spans="1:10" ht="24" customHeight="1">
      <c r="A365" s="87" t="s">
        <v>443</v>
      </c>
      <c r="B365" s="73" t="s">
        <v>449</v>
      </c>
      <c r="C365" s="72" t="s">
        <v>59</v>
      </c>
      <c r="D365" s="72" t="s">
        <v>450</v>
      </c>
      <c r="E365" s="201" t="s">
        <v>422</v>
      </c>
      <c r="F365" s="201"/>
      <c r="G365" s="74" t="s">
        <v>446</v>
      </c>
      <c r="H365" s="75">
        <v>0.6</v>
      </c>
      <c r="I365" s="76">
        <v>24.89</v>
      </c>
      <c r="J365" s="88">
        <v>14.93</v>
      </c>
    </row>
    <row r="366" spans="1:10" ht="24" customHeight="1">
      <c r="A366" s="87" t="s">
        <v>443</v>
      </c>
      <c r="B366" s="73" t="s">
        <v>494</v>
      </c>
      <c r="C366" s="72" t="s">
        <v>59</v>
      </c>
      <c r="D366" s="72" t="s">
        <v>495</v>
      </c>
      <c r="E366" s="201" t="s">
        <v>422</v>
      </c>
      <c r="F366" s="201"/>
      <c r="G366" s="74" t="s">
        <v>446</v>
      </c>
      <c r="H366" s="75">
        <v>0.25</v>
      </c>
      <c r="I366" s="76">
        <v>30.75</v>
      </c>
      <c r="J366" s="88">
        <v>7.68</v>
      </c>
    </row>
    <row r="367" spans="1:10" ht="24" customHeight="1">
      <c r="A367" s="80" t="s">
        <v>423</v>
      </c>
      <c r="B367" s="67" t="s">
        <v>504</v>
      </c>
      <c r="C367" s="66" t="s">
        <v>59</v>
      </c>
      <c r="D367" s="66" t="s">
        <v>505</v>
      </c>
      <c r="E367" s="200" t="s">
        <v>426</v>
      </c>
      <c r="F367" s="200"/>
      <c r="G367" s="68" t="s">
        <v>506</v>
      </c>
      <c r="H367" s="69">
        <v>0.31</v>
      </c>
      <c r="I367" s="70">
        <v>55</v>
      </c>
      <c r="J367" s="81">
        <v>17.05</v>
      </c>
    </row>
    <row r="368" spans="1:10" ht="24" customHeight="1">
      <c r="A368" s="80" t="s">
        <v>423</v>
      </c>
      <c r="B368" s="67" t="s">
        <v>507</v>
      </c>
      <c r="C368" s="66" t="s">
        <v>59</v>
      </c>
      <c r="D368" s="66" t="s">
        <v>508</v>
      </c>
      <c r="E368" s="200" t="s">
        <v>426</v>
      </c>
      <c r="F368" s="200"/>
      <c r="G368" s="68" t="s">
        <v>107</v>
      </c>
      <c r="H368" s="69">
        <v>3.6600000000000001E-2</v>
      </c>
      <c r="I368" s="70">
        <v>120</v>
      </c>
      <c r="J368" s="81">
        <v>4.3899999999999997</v>
      </c>
    </row>
    <row r="369" spans="1:10">
      <c r="A369" s="82"/>
      <c r="B369" s="143"/>
      <c r="C369" s="143"/>
      <c r="D369" s="143"/>
      <c r="E369" s="143" t="s">
        <v>435</v>
      </c>
      <c r="F369" s="144">
        <v>7.333333333333333</v>
      </c>
      <c r="G369" s="143" t="s">
        <v>436</v>
      </c>
      <c r="H369" s="144">
        <v>6.97</v>
      </c>
      <c r="I369" s="143" t="s">
        <v>437</v>
      </c>
      <c r="J369" s="83">
        <v>14.3</v>
      </c>
    </row>
    <row r="370" spans="1:10">
      <c r="A370" s="82"/>
      <c r="B370" s="143"/>
      <c r="C370" s="143"/>
      <c r="D370" s="143"/>
      <c r="E370" s="143" t="s">
        <v>438</v>
      </c>
      <c r="F370" s="144">
        <v>13.84</v>
      </c>
      <c r="G370" s="143"/>
      <c r="H370" s="202" t="s">
        <v>439</v>
      </c>
      <c r="I370" s="202"/>
      <c r="J370" s="83">
        <v>57.89</v>
      </c>
    </row>
    <row r="371" spans="1:10" ht="49.9" customHeight="1" thickBot="1">
      <c r="A371" s="42"/>
      <c r="B371" s="133"/>
      <c r="C371" s="133"/>
      <c r="D371" s="133"/>
      <c r="E371" s="133"/>
      <c r="F371" s="133"/>
      <c r="G371" s="133" t="s">
        <v>440</v>
      </c>
      <c r="H371" s="145">
        <v>177.3</v>
      </c>
      <c r="I371" s="133" t="s">
        <v>441</v>
      </c>
      <c r="J371" s="84">
        <v>10263.89</v>
      </c>
    </row>
    <row r="372" spans="1:10" ht="1.1499999999999999" customHeight="1" thickTop="1">
      <c r="A372" s="85"/>
      <c r="B372" s="71"/>
      <c r="C372" s="71"/>
      <c r="D372" s="71"/>
      <c r="E372" s="71"/>
      <c r="F372" s="71"/>
      <c r="G372" s="71"/>
      <c r="H372" s="71"/>
      <c r="I372" s="71"/>
      <c r="J372" s="86"/>
    </row>
    <row r="373" spans="1:10" ht="18" customHeight="1">
      <c r="A373" s="58" t="s">
        <v>165</v>
      </c>
      <c r="B373" s="36" t="s">
        <v>51</v>
      </c>
      <c r="C373" s="35" t="s">
        <v>52</v>
      </c>
      <c r="D373" s="35" t="s">
        <v>1</v>
      </c>
      <c r="E373" s="198" t="s">
        <v>420</v>
      </c>
      <c r="F373" s="198"/>
      <c r="G373" s="48" t="s">
        <v>53</v>
      </c>
      <c r="H373" s="36" t="s">
        <v>54</v>
      </c>
      <c r="I373" s="36" t="s">
        <v>55</v>
      </c>
      <c r="J373" s="39" t="s">
        <v>2</v>
      </c>
    </row>
    <row r="374" spans="1:10" ht="25.9" customHeight="1">
      <c r="A374" s="61" t="s">
        <v>421</v>
      </c>
      <c r="B374" s="51" t="s">
        <v>166</v>
      </c>
      <c r="C374" s="50" t="s">
        <v>59</v>
      </c>
      <c r="D374" s="50" t="s">
        <v>167</v>
      </c>
      <c r="E374" s="199" t="s">
        <v>422</v>
      </c>
      <c r="F374" s="199"/>
      <c r="G374" s="52" t="s">
        <v>69</v>
      </c>
      <c r="H374" s="65">
        <v>1</v>
      </c>
      <c r="I374" s="53">
        <v>145.26</v>
      </c>
      <c r="J374" s="79">
        <v>145.26</v>
      </c>
    </row>
    <row r="375" spans="1:10" ht="24" customHeight="1">
      <c r="A375" s="87" t="s">
        <v>443</v>
      </c>
      <c r="B375" s="73" t="s">
        <v>556</v>
      </c>
      <c r="C375" s="72" t="s">
        <v>59</v>
      </c>
      <c r="D375" s="72" t="s">
        <v>557</v>
      </c>
      <c r="E375" s="201" t="s">
        <v>422</v>
      </c>
      <c r="F375" s="201"/>
      <c r="G375" s="74" t="s">
        <v>107</v>
      </c>
      <c r="H375" s="75">
        <v>0.02</v>
      </c>
      <c r="I375" s="76">
        <v>1088.54</v>
      </c>
      <c r="J375" s="88">
        <v>21.77</v>
      </c>
    </row>
    <row r="376" spans="1:10" ht="25.9" customHeight="1">
      <c r="A376" s="87" t="s">
        <v>443</v>
      </c>
      <c r="B376" s="73" t="s">
        <v>554</v>
      </c>
      <c r="C376" s="72" t="s">
        <v>59</v>
      </c>
      <c r="D376" s="72" t="s">
        <v>555</v>
      </c>
      <c r="E376" s="201" t="s">
        <v>422</v>
      </c>
      <c r="F376" s="201"/>
      <c r="G376" s="74" t="s">
        <v>107</v>
      </c>
      <c r="H376" s="75">
        <v>7.0000000000000001E-3</v>
      </c>
      <c r="I376" s="76">
        <v>1995.84</v>
      </c>
      <c r="J376" s="88">
        <v>13.97</v>
      </c>
    </row>
    <row r="377" spans="1:10" ht="24" customHeight="1">
      <c r="A377" s="87" t="s">
        <v>443</v>
      </c>
      <c r="B377" s="73" t="s">
        <v>558</v>
      </c>
      <c r="C377" s="72" t="s">
        <v>59</v>
      </c>
      <c r="D377" s="72" t="s">
        <v>559</v>
      </c>
      <c r="E377" s="201" t="s">
        <v>422</v>
      </c>
      <c r="F377" s="201"/>
      <c r="G377" s="74" t="s">
        <v>69</v>
      </c>
      <c r="H377" s="75">
        <v>1</v>
      </c>
      <c r="I377" s="76">
        <v>107.53</v>
      </c>
      <c r="J377" s="88">
        <v>107.53</v>
      </c>
    </row>
    <row r="378" spans="1:10" ht="24" customHeight="1">
      <c r="A378" s="87" t="s">
        <v>443</v>
      </c>
      <c r="B378" s="73" t="s">
        <v>112</v>
      </c>
      <c r="C378" s="72" t="s">
        <v>59</v>
      </c>
      <c r="D378" s="72" t="s">
        <v>1608</v>
      </c>
      <c r="E378" s="201" t="s">
        <v>422</v>
      </c>
      <c r="F378" s="201"/>
      <c r="G378" s="74" t="s">
        <v>107</v>
      </c>
      <c r="H378" s="75">
        <v>0.02</v>
      </c>
      <c r="I378" s="76">
        <v>99.56</v>
      </c>
      <c r="J378" s="88">
        <v>1.99</v>
      </c>
    </row>
    <row r="379" spans="1:10">
      <c r="A379" s="82"/>
      <c r="B379" s="143"/>
      <c r="C379" s="143"/>
      <c r="D379" s="143"/>
      <c r="E379" s="143" t="s">
        <v>435</v>
      </c>
      <c r="F379" s="144">
        <v>17.77948717948718</v>
      </c>
      <c r="G379" s="143" t="s">
        <v>436</v>
      </c>
      <c r="H379" s="144">
        <v>16.89</v>
      </c>
      <c r="I379" s="143" t="s">
        <v>437</v>
      </c>
      <c r="J379" s="83">
        <v>34.67</v>
      </c>
    </row>
    <row r="380" spans="1:10">
      <c r="A380" s="82"/>
      <c r="B380" s="143"/>
      <c r="C380" s="143"/>
      <c r="D380" s="143"/>
      <c r="E380" s="143" t="s">
        <v>438</v>
      </c>
      <c r="F380" s="144">
        <v>45.64</v>
      </c>
      <c r="G380" s="143"/>
      <c r="H380" s="202" t="s">
        <v>439</v>
      </c>
      <c r="I380" s="202"/>
      <c r="J380" s="83">
        <v>190.9</v>
      </c>
    </row>
    <row r="381" spans="1:10" ht="49.9" customHeight="1" thickBot="1">
      <c r="A381" s="42"/>
      <c r="B381" s="133"/>
      <c r="C381" s="133"/>
      <c r="D381" s="133"/>
      <c r="E381" s="133"/>
      <c r="F381" s="133"/>
      <c r="G381" s="133" t="s">
        <v>440</v>
      </c>
      <c r="H381" s="145">
        <v>192.34</v>
      </c>
      <c r="I381" s="133" t="s">
        <v>441</v>
      </c>
      <c r="J381" s="84">
        <v>36717.699999999997</v>
      </c>
    </row>
    <row r="382" spans="1:10" ht="1.1499999999999999" customHeight="1" thickTop="1">
      <c r="A382" s="85"/>
      <c r="B382" s="71"/>
      <c r="C382" s="71"/>
      <c r="D382" s="71"/>
      <c r="E382" s="71"/>
      <c r="F382" s="71"/>
      <c r="G382" s="71"/>
      <c r="H382" s="71"/>
      <c r="I382" s="71"/>
      <c r="J382" s="86"/>
    </row>
    <row r="383" spans="1:10" ht="18" customHeight="1">
      <c r="A383" s="58" t="s">
        <v>168</v>
      </c>
      <c r="B383" s="36" t="s">
        <v>51</v>
      </c>
      <c r="C383" s="35" t="s">
        <v>52</v>
      </c>
      <c r="D383" s="35" t="s">
        <v>1</v>
      </c>
      <c r="E383" s="198" t="s">
        <v>420</v>
      </c>
      <c r="F383" s="198"/>
      <c r="G383" s="48" t="s">
        <v>53</v>
      </c>
      <c r="H383" s="36" t="s">
        <v>54</v>
      </c>
      <c r="I383" s="36" t="s">
        <v>55</v>
      </c>
      <c r="J383" s="39" t="s">
        <v>2</v>
      </c>
    </row>
    <row r="384" spans="1:10" ht="25.9" customHeight="1">
      <c r="A384" s="61" t="s">
        <v>421</v>
      </c>
      <c r="B384" s="51" t="s">
        <v>169</v>
      </c>
      <c r="C384" s="50" t="s">
        <v>59</v>
      </c>
      <c r="D384" s="50" t="s">
        <v>1621</v>
      </c>
      <c r="E384" s="199" t="s">
        <v>422</v>
      </c>
      <c r="F384" s="199"/>
      <c r="G384" s="52" t="s">
        <v>69</v>
      </c>
      <c r="H384" s="65">
        <v>1</v>
      </c>
      <c r="I384" s="53">
        <v>76.73</v>
      </c>
      <c r="J384" s="79">
        <v>76.73</v>
      </c>
    </row>
    <row r="385" spans="1:10" ht="24" customHeight="1">
      <c r="A385" s="87" t="s">
        <v>443</v>
      </c>
      <c r="B385" s="73" t="s">
        <v>547</v>
      </c>
      <c r="C385" s="72" t="s">
        <v>59</v>
      </c>
      <c r="D385" s="72" t="s">
        <v>548</v>
      </c>
      <c r="E385" s="201" t="s">
        <v>422</v>
      </c>
      <c r="F385" s="201"/>
      <c r="G385" s="74" t="s">
        <v>446</v>
      </c>
      <c r="H385" s="75">
        <v>0.25</v>
      </c>
      <c r="I385" s="76">
        <v>24.87</v>
      </c>
      <c r="J385" s="88">
        <v>6.21</v>
      </c>
    </row>
    <row r="386" spans="1:10" ht="24" customHeight="1">
      <c r="A386" s="87" t="s">
        <v>443</v>
      </c>
      <c r="B386" s="73" t="s">
        <v>494</v>
      </c>
      <c r="C386" s="72" t="s">
        <v>59</v>
      </c>
      <c r="D386" s="72" t="s">
        <v>495</v>
      </c>
      <c r="E386" s="201" t="s">
        <v>422</v>
      </c>
      <c r="F386" s="201"/>
      <c r="G386" s="74" t="s">
        <v>446</v>
      </c>
      <c r="H386" s="75">
        <v>0.65</v>
      </c>
      <c r="I386" s="76">
        <v>30.75</v>
      </c>
      <c r="J386" s="88">
        <v>19.98</v>
      </c>
    </row>
    <row r="387" spans="1:10" ht="24" customHeight="1">
      <c r="A387" s="80" t="s">
        <v>423</v>
      </c>
      <c r="B387" s="67" t="s">
        <v>552</v>
      </c>
      <c r="C387" s="66" t="s">
        <v>59</v>
      </c>
      <c r="D387" s="66" t="s">
        <v>553</v>
      </c>
      <c r="E387" s="200" t="s">
        <v>426</v>
      </c>
      <c r="F387" s="200"/>
      <c r="G387" s="68" t="s">
        <v>455</v>
      </c>
      <c r="H387" s="69">
        <v>5</v>
      </c>
      <c r="I387" s="70">
        <v>1.35</v>
      </c>
      <c r="J387" s="81">
        <v>6.75</v>
      </c>
    </row>
    <row r="388" spans="1:10" ht="24" customHeight="1">
      <c r="A388" s="80" t="s">
        <v>423</v>
      </c>
      <c r="B388" s="67" t="s">
        <v>560</v>
      </c>
      <c r="C388" s="66" t="s">
        <v>59</v>
      </c>
      <c r="D388" s="66" t="s">
        <v>561</v>
      </c>
      <c r="E388" s="200" t="s">
        <v>426</v>
      </c>
      <c r="F388" s="200"/>
      <c r="G388" s="68" t="s">
        <v>69</v>
      </c>
      <c r="H388" s="69">
        <v>1.05</v>
      </c>
      <c r="I388" s="70">
        <v>39.9</v>
      </c>
      <c r="J388" s="81">
        <v>41.89</v>
      </c>
    </row>
    <row r="389" spans="1:10" ht="24" customHeight="1">
      <c r="A389" s="80" t="s">
        <v>423</v>
      </c>
      <c r="B389" s="67" t="s">
        <v>549</v>
      </c>
      <c r="C389" s="66" t="s">
        <v>59</v>
      </c>
      <c r="D389" s="66" t="s">
        <v>550</v>
      </c>
      <c r="E389" s="200" t="s">
        <v>426</v>
      </c>
      <c r="F389" s="200"/>
      <c r="G389" s="68" t="s">
        <v>455</v>
      </c>
      <c r="H389" s="69">
        <v>0.34</v>
      </c>
      <c r="I389" s="70">
        <v>5.59</v>
      </c>
      <c r="J389" s="81">
        <v>1.9</v>
      </c>
    </row>
    <row r="390" spans="1:10">
      <c r="A390" s="82"/>
      <c r="B390" s="143"/>
      <c r="C390" s="143"/>
      <c r="D390" s="143"/>
      <c r="E390" s="143" t="s">
        <v>435</v>
      </c>
      <c r="F390" s="144">
        <v>8.8923076923076927</v>
      </c>
      <c r="G390" s="143" t="s">
        <v>436</v>
      </c>
      <c r="H390" s="144">
        <v>8.4499999999999993</v>
      </c>
      <c r="I390" s="143" t="s">
        <v>437</v>
      </c>
      <c r="J390" s="83">
        <v>17.34</v>
      </c>
    </row>
    <row r="391" spans="1:10">
      <c r="A391" s="82"/>
      <c r="B391" s="143"/>
      <c r="C391" s="143"/>
      <c r="D391" s="143"/>
      <c r="E391" s="143" t="s">
        <v>438</v>
      </c>
      <c r="F391" s="144">
        <v>24.1</v>
      </c>
      <c r="G391" s="143"/>
      <c r="H391" s="202" t="s">
        <v>439</v>
      </c>
      <c r="I391" s="202"/>
      <c r="J391" s="83">
        <v>100.83</v>
      </c>
    </row>
    <row r="392" spans="1:10" ht="49.9" customHeight="1" thickBot="1">
      <c r="A392" s="42"/>
      <c r="B392" s="133"/>
      <c r="C392" s="133"/>
      <c r="D392" s="133"/>
      <c r="E392" s="133"/>
      <c r="F392" s="133"/>
      <c r="G392" s="133" t="s">
        <v>440</v>
      </c>
      <c r="H392" s="145">
        <v>164.92</v>
      </c>
      <c r="I392" s="133" t="s">
        <v>441</v>
      </c>
      <c r="J392" s="84">
        <v>16628.88</v>
      </c>
    </row>
    <row r="393" spans="1:10" ht="1.1499999999999999" customHeight="1" thickTop="1">
      <c r="A393" s="85"/>
      <c r="B393" s="71"/>
      <c r="C393" s="71"/>
      <c r="D393" s="71"/>
      <c r="E393" s="71"/>
      <c r="F393" s="71"/>
      <c r="G393" s="71"/>
      <c r="H393" s="71"/>
      <c r="I393" s="71"/>
      <c r="J393" s="86"/>
    </row>
    <row r="394" spans="1:10" ht="18" customHeight="1">
      <c r="A394" s="58" t="s">
        <v>170</v>
      </c>
      <c r="B394" s="36" t="s">
        <v>51</v>
      </c>
      <c r="C394" s="35" t="s">
        <v>52</v>
      </c>
      <c r="D394" s="35" t="s">
        <v>1</v>
      </c>
      <c r="E394" s="198" t="s">
        <v>420</v>
      </c>
      <c r="F394" s="198"/>
      <c r="G394" s="48" t="s">
        <v>53</v>
      </c>
      <c r="H394" s="36" t="s">
        <v>54</v>
      </c>
      <c r="I394" s="36" t="s">
        <v>55</v>
      </c>
      <c r="J394" s="39" t="s">
        <v>2</v>
      </c>
    </row>
    <row r="395" spans="1:10" ht="25.9" customHeight="1">
      <c r="A395" s="61" t="s">
        <v>421</v>
      </c>
      <c r="B395" s="51" t="s">
        <v>169</v>
      </c>
      <c r="C395" s="50" t="s">
        <v>59</v>
      </c>
      <c r="D395" s="50" t="s">
        <v>171</v>
      </c>
      <c r="E395" s="199" t="s">
        <v>422</v>
      </c>
      <c r="F395" s="199"/>
      <c r="G395" s="52" t="s">
        <v>69</v>
      </c>
      <c r="H395" s="65">
        <v>1</v>
      </c>
      <c r="I395" s="53">
        <v>76.73</v>
      </c>
      <c r="J395" s="79">
        <v>76.73</v>
      </c>
    </row>
    <row r="396" spans="1:10" ht="24" customHeight="1">
      <c r="A396" s="87" t="s">
        <v>443</v>
      </c>
      <c r="B396" s="73" t="s">
        <v>547</v>
      </c>
      <c r="C396" s="72" t="s">
        <v>59</v>
      </c>
      <c r="D396" s="72" t="s">
        <v>548</v>
      </c>
      <c r="E396" s="201" t="s">
        <v>422</v>
      </c>
      <c r="F396" s="201"/>
      <c r="G396" s="74" t="s">
        <v>446</v>
      </c>
      <c r="H396" s="75">
        <v>0.25</v>
      </c>
      <c r="I396" s="76">
        <v>24.87</v>
      </c>
      <c r="J396" s="88">
        <v>6.21</v>
      </c>
    </row>
    <row r="397" spans="1:10" ht="24" customHeight="1">
      <c r="A397" s="87" t="s">
        <v>443</v>
      </c>
      <c r="B397" s="73" t="s">
        <v>494</v>
      </c>
      <c r="C397" s="72" t="s">
        <v>59</v>
      </c>
      <c r="D397" s="72" t="s">
        <v>495</v>
      </c>
      <c r="E397" s="201" t="s">
        <v>422</v>
      </c>
      <c r="F397" s="201"/>
      <c r="G397" s="74" t="s">
        <v>446</v>
      </c>
      <c r="H397" s="75">
        <v>0.65</v>
      </c>
      <c r="I397" s="76">
        <v>30.75</v>
      </c>
      <c r="J397" s="88">
        <v>19.98</v>
      </c>
    </row>
    <row r="398" spans="1:10" ht="24" customHeight="1">
      <c r="A398" s="80" t="s">
        <v>423</v>
      </c>
      <c r="B398" s="67" t="s">
        <v>552</v>
      </c>
      <c r="C398" s="66" t="s">
        <v>59</v>
      </c>
      <c r="D398" s="66" t="s">
        <v>553</v>
      </c>
      <c r="E398" s="200" t="s">
        <v>426</v>
      </c>
      <c r="F398" s="200"/>
      <c r="G398" s="68" t="s">
        <v>455</v>
      </c>
      <c r="H398" s="69">
        <v>5</v>
      </c>
      <c r="I398" s="70">
        <v>1.35</v>
      </c>
      <c r="J398" s="81">
        <v>6.75</v>
      </c>
    </row>
    <row r="399" spans="1:10" ht="24" customHeight="1">
      <c r="A399" s="80" t="s">
        <v>423</v>
      </c>
      <c r="B399" s="67" t="s">
        <v>560</v>
      </c>
      <c r="C399" s="66" t="s">
        <v>59</v>
      </c>
      <c r="D399" s="66" t="s">
        <v>561</v>
      </c>
      <c r="E399" s="200" t="s">
        <v>426</v>
      </c>
      <c r="F399" s="200"/>
      <c r="G399" s="68" t="s">
        <v>69</v>
      </c>
      <c r="H399" s="69">
        <v>1.05</v>
      </c>
      <c r="I399" s="70">
        <v>39.9</v>
      </c>
      <c r="J399" s="81">
        <v>41.89</v>
      </c>
    </row>
    <row r="400" spans="1:10" ht="24" customHeight="1">
      <c r="A400" s="80" t="s">
        <v>423</v>
      </c>
      <c r="B400" s="67" t="s">
        <v>549</v>
      </c>
      <c r="C400" s="66" t="s">
        <v>59</v>
      </c>
      <c r="D400" s="66" t="s">
        <v>550</v>
      </c>
      <c r="E400" s="200" t="s">
        <v>426</v>
      </c>
      <c r="F400" s="200"/>
      <c r="G400" s="68" t="s">
        <v>455</v>
      </c>
      <c r="H400" s="69">
        <v>0.34</v>
      </c>
      <c r="I400" s="70">
        <v>5.59</v>
      </c>
      <c r="J400" s="81">
        <v>1.9</v>
      </c>
    </row>
    <row r="401" spans="1:10">
      <c r="A401" s="82"/>
      <c r="B401" s="143"/>
      <c r="C401" s="143"/>
      <c r="D401" s="143"/>
      <c r="E401" s="143" t="s">
        <v>435</v>
      </c>
      <c r="F401" s="144">
        <v>8.8923076923076927</v>
      </c>
      <c r="G401" s="143" t="s">
        <v>436</v>
      </c>
      <c r="H401" s="144">
        <v>8.4499999999999993</v>
      </c>
      <c r="I401" s="143" t="s">
        <v>437</v>
      </c>
      <c r="J401" s="83">
        <v>17.34</v>
      </c>
    </row>
    <row r="402" spans="1:10">
      <c r="A402" s="82"/>
      <c r="B402" s="143"/>
      <c r="C402" s="143"/>
      <c r="D402" s="143"/>
      <c r="E402" s="143" t="s">
        <v>438</v>
      </c>
      <c r="F402" s="144">
        <v>24.1</v>
      </c>
      <c r="G402" s="143"/>
      <c r="H402" s="202" t="s">
        <v>439</v>
      </c>
      <c r="I402" s="202"/>
      <c r="J402" s="83">
        <v>100.83</v>
      </c>
    </row>
    <row r="403" spans="1:10" ht="49.9" customHeight="1" thickBot="1">
      <c r="A403" s="42"/>
      <c r="B403" s="133"/>
      <c r="C403" s="133"/>
      <c r="D403" s="133"/>
      <c r="E403" s="133"/>
      <c r="F403" s="133"/>
      <c r="G403" s="133" t="s">
        <v>440</v>
      </c>
      <c r="H403" s="145">
        <v>12.38</v>
      </c>
      <c r="I403" s="133" t="s">
        <v>441</v>
      </c>
      <c r="J403" s="84">
        <v>1248.27</v>
      </c>
    </row>
    <row r="404" spans="1:10" ht="1.1499999999999999" customHeight="1" thickTop="1">
      <c r="A404" s="85"/>
      <c r="B404" s="71"/>
      <c r="C404" s="71"/>
      <c r="D404" s="71"/>
      <c r="E404" s="71"/>
      <c r="F404" s="71"/>
      <c r="G404" s="71"/>
      <c r="H404" s="71"/>
      <c r="I404" s="71"/>
      <c r="J404" s="86"/>
    </row>
    <row r="405" spans="1:10" ht="24" customHeight="1">
      <c r="A405" s="59" t="s">
        <v>22</v>
      </c>
      <c r="B405" s="37"/>
      <c r="C405" s="37"/>
      <c r="D405" s="37" t="s">
        <v>23</v>
      </c>
      <c r="E405" s="37"/>
      <c r="F405" s="197"/>
      <c r="G405" s="197"/>
      <c r="H405" s="49"/>
      <c r="I405" s="37"/>
      <c r="J405" s="78">
        <v>53403.37</v>
      </c>
    </row>
    <row r="406" spans="1:10" ht="24" customHeight="1">
      <c r="A406" s="59" t="s">
        <v>172</v>
      </c>
      <c r="B406" s="37"/>
      <c r="C406" s="37"/>
      <c r="D406" s="37" t="s">
        <v>1622</v>
      </c>
      <c r="E406" s="37"/>
      <c r="F406" s="197"/>
      <c r="G406" s="197"/>
      <c r="H406" s="49"/>
      <c r="I406" s="37"/>
      <c r="J406" s="78">
        <v>47062.44</v>
      </c>
    </row>
    <row r="407" spans="1:10" ht="24" customHeight="1">
      <c r="A407" s="59" t="s">
        <v>173</v>
      </c>
      <c r="B407" s="37"/>
      <c r="C407" s="37"/>
      <c r="D407" s="37" t="s">
        <v>1623</v>
      </c>
      <c r="E407" s="37"/>
      <c r="F407" s="197"/>
      <c r="G407" s="197"/>
      <c r="H407" s="49"/>
      <c r="I407" s="37"/>
      <c r="J407" s="78">
        <v>6347.49</v>
      </c>
    </row>
    <row r="408" spans="1:10" ht="18" customHeight="1">
      <c r="A408" s="58" t="s">
        <v>1624</v>
      </c>
      <c r="B408" s="36" t="s">
        <v>51</v>
      </c>
      <c r="C408" s="35" t="s">
        <v>52</v>
      </c>
      <c r="D408" s="35" t="s">
        <v>1</v>
      </c>
      <c r="E408" s="198" t="s">
        <v>420</v>
      </c>
      <c r="F408" s="198"/>
      <c r="G408" s="48" t="s">
        <v>53</v>
      </c>
      <c r="H408" s="36" t="s">
        <v>54</v>
      </c>
      <c r="I408" s="36" t="s">
        <v>55</v>
      </c>
      <c r="J408" s="39" t="s">
        <v>2</v>
      </c>
    </row>
    <row r="409" spans="1:10" ht="24" customHeight="1">
      <c r="A409" s="61" t="s">
        <v>421</v>
      </c>
      <c r="B409" s="51" t="s">
        <v>174</v>
      </c>
      <c r="C409" s="50" t="s">
        <v>59</v>
      </c>
      <c r="D409" s="50" t="s">
        <v>175</v>
      </c>
      <c r="E409" s="199" t="s">
        <v>422</v>
      </c>
      <c r="F409" s="199"/>
      <c r="G409" s="52" t="s">
        <v>88</v>
      </c>
      <c r="H409" s="65">
        <v>1</v>
      </c>
      <c r="I409" s="53">
        <v>1290.42</v>
      </c>
      <c r="J409" s="79">
        <v>1290.42</v>
      </c>
    </row>
    <row r="410" spans="1:10" ht="25.9" customHeight="1">
      <c r="A410" s="87" t="s">
        <v>443</v>
      </c>
      <c r="B410" s="73" t="s">
        <v>562</v>
      </c>
      <c r="C410" s="72" t="s">
        <v>59</v>
      </c>
      <c r="D410" s="72" t="s">
        <v>563</v>
      </c>
      <c r="E410" s="201" t="s">
        <v>422</v>
      </c>
      <c r="F410" s="201"/>
      <c r="G410" s="74" t="s">
        <v>446</v>
      </c>
      <c r="H410" s="75">
        <v>4.4000000000000004</v>
      </c>
      <c r="I410" s="76">
        <v>25.26</v>
      </c>
      <c r="J410" s="88">
        <v>111.14</v>
      </c>
    </row>
    <row r="411" spans="1:10" ht="24" customHeight="1">
      <c r="A411" s="87" t="s">
        <v>443</v>
      </c>
      <c r="B411" s="73" t="s">
        <v>492</v>
      </c>
      <c r="C411" s="72" t="s">
        <v>59</v>
      </c>
      <c r="D411" s="72" t="s">
        <v>493</v>
      </c>
      <c r="E411" s="201" t="s">
        <v>422</v>
      </c>
      <c r="F411" s="201"/>
      <c r="G411" s="74" t="s">
        <v>446</v>
      </c>
      <c r="H411" s="75">
        <v>4.4000000000000004</v>
      </c>
      <c r="I411" s="76">
        <v>31.13</v>
      </c>
      <c r="J411" s="88">
        <v>136.97</v>
      </c>
    </row>
    <row r="412" spans="1:10" ht="24" customHeight="1">
      <c r="A412" s="80" t="s">
        <v>423</v>
      </c>
      <c r="B412" s="67" t="s">
        <v>574</v>
      </c>
      <c r="C412" s="66" t="s">
        <v>59</v>
      </c>
      <c r="D412" s="66" t="s">
        <v>575</v>
      </c>
      <c r="E412" s="200" t="s">
        <v>426</v>
      </c>
      <c r="F412" s="200"/>
      <c r="G412" s="68" t="s">
        <v>88</v>
      </c>
      <c r="H412" s="69">
        <v>1</v>
      </c>
      <c r="I412" s="70">
        <v>4.55</v>
      </c>
      <c r="J412" s="81">
        <v>4.55</v>
      </c>
    </row>
    <row r="413" spans="1:10" ht="24" customHeight="1">
      <c r="A413" s="80" t="s">
        <v>423</v>
      </c>
      <c r="B413" s="67" t="s">
        <v>570</v>
      </c>
      <c r="C413" s="66" t="s">
        <v>59</v>
      </c>
      <c r="D413" s="66" t="s">
        <v>571</v>
      </c>
      <c r="E413" s="200" t="s">
        <v>426</v>
      </c>
      <c r="F413" s="200"/>
      <c r="G413" s="68" t="s">
        <v>88</v>
      </c>
      <c r="H413" s="69">
        <v>1</v>
      </c>
      <c r="I413" s="70">
        <v>833.26</v>
      </c>
      <c r="J413" s="81">
        <v>833.26</v>
      </c>
    </row>
    <row r="414" spans="1:10" ht="24" customHeight="1">
      <c r="A414" s="80" t="s">
        <v>423</v>
      </c>
      <c r="B414" s="67" t="s">
        <v>566</v>
      </c>
      <c r="C414" s="66" t="s">
        <v>59</v>
      </c>
      <c r="D414" s="66" t="s">
        <v>567</v>
      </c>
      <c r="E414" s="200" t="s">
        <v>426</v>
      </c>
      <c r="F414" s="200"/>
      <c r="G414" s="68" t="s">
        <v>88</v>
      </c>
      <c r="H414" s="69">
        <v>1</v>
      </c>
      <c r="I414" s="70">
        <v>68.98</v>
      </c>
      <c r="J414" s="81">
        <v>68.98</v>
      </c>
    </row>
    <row r="415" spans="1:10" ht="24" customHeight="1">
      <c r="A415" s="80" t="s">
        <v>423</v>
      </c>
      <c r="B415" s="67" t="s">
        <v>564</v>
      </c>
      <c r="C415" s="66" t="s">
        <v>59</v>
      </c>
      <c r="D415" s="66" t="s">
        <v>565</v>
      </c>
      <c r="E415" s="200" t="s">
        <v>426</v>
      </c>
      <c r="F415" s="200"/>
      <c r="G415" s="68" t="s">
        <v>146</v>
      </c>
      <c r="H415" s="69">
        <v>3</v>
      </c>
      <c r="I415" s="70">
        <v>8.51</v>
      </c>
      <c r="J415" s="81">
        <v>25.53</v>
      </c>
    </row>
    <row r="416" spans="1:10" ht="24" customHeight="1">
      <c r="A416" s="80" t="s">
        <v>423</v>
      </c>
      <c r="B416" s="67" t="s">
        <v>576</v>
      </c>
      <c r="C416" s="66" t="s">
        <v>59</v>
      </c>
      <c r="D416" s="66" t="s">
        <v>577</v>
      </c>
      <c r="E416" s="200" t="s">
        <v>426</v>
      </c>
      <c r="F416" s="200"/>
      <c r="G416" s="68" t="s">
        <v>88</v>
      </c>
      <c r="H416" s="69">
        <v>1</v>
      </c>
      <c r="I416" s="70">
        <v>5.95</v>
      </c>
      <c r="J416" s="81">
        <v>5.95</v>
      </c>
    </row>
    <row r="417" spans="1:10" ht="24" customHeight="1">
      <c r="A417" s="80" t="s">
        <v>423</v>
      </c>
      <c r="B417" s="67" t="s">
        <v>568</v>
      </c>
      <c r="C417" s="66" t="s">
        <v>59</v>
      </c>
      <c r="D417" s="66" t="s">
        <v>569</v>
      </c>
      <c r="E417" s="200" t="s">
        <v>426</v>
      </c>
      <c r="F417" s="200"/>
      <c r="G417" s="68" t="s">
        <v>88</v>
      </c>
      <c r="H417" s="69">
        <v>3</v>
      </c>
      <c r="I417" s="70">
        <v>3.63</v>
      </c>
      <c r="J417" s="81">
        <v>10.89</v>
      </c>
    </row>
    <row r="418" spans="1:10" ht="24" customHeight="1">
      <c r="A418" s="80" t="s">
        <v>423</v>
      </c>
      <c r="B418" s="67" t="s">
        <v>572</v>
      </c>
      <c r="C418" s="66" t="s">
        <v>59</v>
      </c>
      <c r="D418" s="66" t="s">
        <v>573</v>
      </c>
      <c r="E418" s="200" t="s">
        <v>426</v>
      </c>
      <c r="F418" s="200"/>
      <c r="G418" s="68" t="s">
        <v>146</v>
      </c>
      <c r="H418" s="69">
        <v>9</v>
      </c>
      <c r="I418" s="70">
        <v>10.35</v>
      </c>
      <c r="J418" s="81">
        <v>93.15</v>
      </c>
    </row>
    <row r="419" spans="1:10">
      <c r="A419" s="82"/>
      <c r="B419" s="143"/>
      <c r="C419" s="143"/>
      <c r="D419" s="143"/>
      <c r="E419" s="143" t="s">
        <v>435</v>
      </c>
      <c r="F419" s="144">
        <v>82.692307692307693</v>
      </c>
      <c r="G419" s="143" t="s">
        <v>436</v>
      </c>
      <c r="H419" s="144">
        <v>78.56</v>
      </c>
      <c r="I419" s="143" t="s">
        <v>437</v>
      </c>
      <c r="J419" s="83">
        <v>161.25</v>
      </c>
    </row>
    <row r="420" spans="1:10">
      <c r="A420" s="82"/>
      <c r="B420" s="143"/>
      <c r="C420" s="143"/>
      <c r="D420" s="143"/>
      <c r="E420" s="143" t="s">
        <v>438</v>
      </c>
      <c r="F420" s="144">
        <v>405.44</v>
      </c>
      <c r="G420" s="143"/>
      <c r="H420" s="202" t="s">
        <v>439</v>
      </c>
      <c r="I420" s="202"/>
      <c r="J420" s="83">
        <v>1695.86</v>
      </c>
    </row>
    <row r="421" spans="1:10" ht="49.9" customHeight="1" thickBot="1">
      <c r="A421" s="42"/>
      <c r="B421" s="133"/>
      <c r="C421" s="133"/>
      <c r="D421" s="133"/>
      <c r="E421" s="133"/>
      <c r="F421" s="133"/>
      <c r="G421" s="133" t="s">
        <v>440</v>
      </c>
      <c r="H421" s="145">
        <v>1</v>
      </c>
      <c r="I421" s="133" t="s">
        <v>441</v>
      </c>
      <c r="J421" s="84">
        <v>1695.86</v>
      </c>
    </row>
    <row r="422" spans="1:10" ht="1.1499999999999999" customHeight="1" thickTop="1">
      <c r="A422" s="85"/>
      <c r="B422" s="71"/>
      <c r="C422" s="71"/>
      <c r="D422" s="71"/>
      <c r="E422" s="71"/>
      <c r="F422" s="71"/>
      <c r="G422" s="71"/>
      <c r="H422" s="71"/>
      <c r="I422" s="71"/>
      <c r="J422" s="86"/>
    </row>
    <row r="423" spans="1:10" ht="18" customHeight="1">
      <c r="A423" s="58" t="s">
        <v>1625</v>
      </c>
      <c r="B423" s="36" t="s">
        <v>51</v>
      </c>
      <c r="C423" s="35" t="s">
        <v>52</v>
      </c>
      <c r="D423" s="35" t="s">
        <v>1</v>
      </c>
      <c r="E423" s="198" t="s">
        <v>420</v>
      </c>
      <c r="F423" s="198"/>
      <c r="G423" s="48" t="s">
        <v>53</v>
      </c>
      <c r="H423" s="36" t="s">
        <v>54</v>
      </c>
      <c r="I423" s="36" t="s">
        <v>55</v>
      </c>
      <c r="J423" s="39" t="s">
        <v>2</v>
      </c>
    </row>
    <row r="424" spans="1:10" ht="52.15" customHeight="1">
      <c r="A424" s="61" t="s">
        <v>421</v>
      </c>
      <c r="B424" s="51" t="s">
        <v>1626</v>
      </c>
      <c r="C424" s="50" t="s">
        <v>1444</v>
      </c>
      <c r="D424" s="50" t="s">
        <v>1627</v>
      </c>
      <c r="E424" s="199" t="s">
        <v>1771</v>
      </c>
      <c r="F424" s="199"/>
      <c r="G424" s="52" t="s">
        <v>1449</v>
      </c>
      <c r="H424" s="65">
        <v>1</v>
      </c>
      <c r="I424" s="53">
        <v>1654.55</v>
      </c>
      <c r="J424" s="79">
        <v>1654.55</v>
      </c>
    </row>
    <row r="425" spans="1:10" ht="25.9" customHeight="1">
      <c r="A425" s="87" t="s">
        <v>443</v>
      </c>
      <c r="B425" s="73" t="s">
        <v>1772</v>
      </c>
      <c r="C425" s="72" t="s">
        <v>1444</v>
      </c>
      <c r="D425" s="72" t="s">
        <v>1773</v>
      </c>
      <c r="E425" s="201" t="s">
        <v>1774</v>
      </c>
      <c r="F425" s="201"/>
      <c r="G425" s="74" t="s">
        <v>107</v>
      </c>
      <c r="H425" s="75">
        <v>0.05</v>
      </c>
      <c r="I425" s="76">
        <v>565.36</v>
      </c>
      <c r="J425" s="88">
        <v>28.26</v>
      </c>
    </row>
    <row r="426" spans="1:10" ht="25.9" customHeight="1">
      <c r="A426" s="87" t="s">
        <v>443</v>
      </c>
      <c r="B426" s="73" t="s">
        <v>1775</v>
      </c>
      <c r="C426" s="72" t="s">
        <v>1444</v>
      </c>
      <c r="D426" s="72" t="s">
        <v>1776</v>
      </c>
      <c r="E426" s="201" t="s">
        <v>1777</v>
      </c>
      <c r="F426" s="201"/>
      <c r="G426" s="74" t="s">
        <v>107</v>
      </c>
      <c r="H426" s="75">
        <v>0.6</v>
      </c>
      <c r="I426" s="76">
        <v>55.14</v>
      </c>
      <c r="J426" s="88">
        <v>33.08</v>
      </c>
    </row>
    <row r="427" spans="1:10" ht="24" customHeight="1">
      <c r="A427" s="87" t="s">
        <v>443</v>
      </c>
      <c r="B427" s="73" t="s">
        <v>1536</v>
      </c>
      <c r="C427" s="72" t="s">
        <v>1444</v>
      </c>
      <c r="D427" s="72" t="s">
        <v>1537</v>
      </c>
      <c r="E427" s="201" t="s">
        <v>1525</v>
      </c>
      <c r="F427" s="201"/>
      <c r="G427" s="74" t="s">
        <v>1526</v>
      </c>
      <c r="H427" s="75">
        <v>3</v>
      </c>
      <c r="I427" s="76">
        <v>3.8</v>
      </c>
      <c r="J427" s="88">
        <v>11.4</v>
      </c>
    </row>
    <row r="428" spans="1:10" ht="24" customHeight="1">
      <c r="A428" s="87" t="s">
        <v>443</v>
      </c>
      <c r="B428" s="73" t="s">
        <v>1765</v>
      </c>
      <c r="C428" s="72" t="s">
        <v>1444</v>
      </c>
      <c r="D428" s="72" t="s">
        <v>1766</v>
      </c>
      <c r="E428" s="201" t="s">
        <v>1525</v>
      </c>
      <c r="F428" s="201"/>
      <c r="G428" s="74" t="s">
        <v>1526</v>
      </c>
      <c r="H428" s="75">
        <v>3</v>
      </c>
      <c r="I428" s="76">
        <v>3.67</v>
      </c>
      <c r="J428" s="88">
        <v>11.01</v>
      </c>
    </row>
    <row r="429" spans="1:10" ht="52.15" customHeight="1">
      <c r="A429" s="80" t="s">
        <v>423</v>
      </c>
      <c r="B429" s="67" t="s">
        <v>1778</v>
      </c>
      <c r="C429" s="66" t="s">
        <v>1444</v>
      </c>
      <c r="D429" s="66" t="s">
        <v>1779</v>
      </c>
      <c r="E429" s="200" t="s">
        <v>426</v>
      </c>
      <c r="F429" s="200"/>
      <c r="G429" s="68" t="s">
        <v>1449</v>
      </c>
      <c r="H429" s="69">
        <v>1</v>
      </c>
      <c r="I429" s="70">
        <v>1470</v>
      </c>
      <c r="J429" s="81">
        <v>1470</v>
      </c>
    </row>
    <row r="430" spans="1:10" ht="24" customHeight="1">
      <c r="A430" s="80" t="s">
        <v>423</v>
      </c>
      <c r="B430" s="67" t="s">
        <v>1767</v>
      </c>
      <c r="C430" s="66" t="s">
        <v>1444</v>
      </c>
      <c r="D430" s="66" t="s">
        <v>1768</v>
      </c>
      <c r="E430" s="200" t="s">
        <v>597</v>
      </c>
      <c r="F430" s="200"/>
      <c r="G430" s="68" t="s">
        <v>1526</v>
      </c>
      <c r="H430" s="69">
        <v>3</v>
      </c>
      <c r="I430" s="70">
        <v>19.02</v>
      </c>
      <c r="J430" s="81">
        <v>57.06</v>
      </c>
    </row>
    <row r="431" spans="1:10" ht="24" customHeight="1">
      <c r="A431" s="80" t="s">
        <v>423</v>
      </c>
      <c r="B431" s="67" t="s">
        <v>1540</v>
      </c>
      <c r="C431" s="66" t="s">
        <v>1444</v>
      </c>
      <c r="D431" s="66" t="s">
        <v>1541</v>
      </c>
      <c r="E431" s="200" t="s">
        <v>597</v>
      </c>
      <c r="F431" s="200"/>
      <c r="G431" s="68" t="s">
        <v>1526</v>
      </c>
      <c r="H431" s="69">
        <v>3</v>
      </c>
      <c r="I431" s="70">
        <v>14.58</v>
      </c>
      <c r="J431" s="81">
        <v>43.74</v>
      </c>
    </row>
    <row r="432" spans="1:10">
      <c r="A432" s="82"/>
      <c r="B432" s="143"/>
      <c r="C432" s="143"/>
      <c r="D432" s="143"/>
      <c r="E432" s="143" t="s">
        <v>435</v>
      </c>
      <c r="F432" s="144">
        <v>68.430769230769229</v>
      </c>
      <c r="G432" s="143" t="s">
        <v>436</v>
      </c>
      <c r="H432" s="144">
        <v>65.010000000000005</v>
      </c>
      <c r="I432" s="143" t="s">
        <v>437</v>
      </c>
      <c r="J432" s="83">
        <v>133.44</v>
      </c>
    </row>
    <row r="433" spans="1:10">
      <c r="A433" s="82"/>
      <c r="B433" s="143"/>
      <c r="C433" s="143"/>
      <c r="D433" s="143"/>
      <c r="E433" s="143" t="s">
        <v>438</v>
      </c>
      <c r="F433" s="144">
        <v>519.85</v>
      </c>
      <c r="G433" s="143"/>
      <c r="H433" s="202" t="s">
        <v>439</v>
      </c>
      <c r="I433" s="202"/>
      <c r="J433" s="83">
        <v>2174.4</v>
      </c>
    </row>
    <row r="434" spans="1:10" ht="49.9" customHeight="1" thickBot="1">
      <c r="A434" s="42"/>
      <c r="B434" s="133"/>
      <c r="C434" s="133"/>
      <c r="D434" s="133"/>
      <c r="E434" s="133"/>
      <c r="F434" s="133"/>
      <c r="G434" s="133" t="s">
        <v>440</v>
      </c>
      <c r="H434" s="145">
        <v>1</v>
      </c>
      <c r="I434" s="133" t="s">
        <v>441</v>
      </c>
      <c r="J434" s="84">
        <v>2174.4</v>
      </c>
    </row>
    <row r="435" spans="1:10" ht="1.1499999999999999" customHeight="1" thickTop="1">
      <c r="A435" s="85"/>
      <c r="B435" s="71"/>
      <c r="C435" s="71"/>
      <c r="D435" s="71"/>
      <c r="E435" s="71"/>
      <c r="F435" s="71"/>
      <c r="G435" s="71"/>
      <c r="H435" s="71"/>
      <c r="I435" s="71"/>
      <c r="J435" s="86"/>
    </row>
    <row r="436" spans="1:10" ht="18" customHeight="1">
      <c r="A436" s="58" t="s">
        <v>1628</v>
      </c>
      <c r="B436" s="36" t="s">
        <v>51</v>
      </c>
      <c r="C436" s="35" t="s">
        <v>52</v>
      </c>
      <c r="D436" s="35" t="s">
        <v>1</v>
      </c>
      <c r="E436" s="198" t="s">
        <v>420</v>
      </c>
      <c r="F436" s="198"/>
      <c r="G436" s="48" t="s">
        <v>53</v>
      </c>
      <c r="H436" s="36" t="s">
        <v>54</v>
      </c>
      <c r="I436" s="36" t="s">
        <v>55</v>
      </c>
      <c r="J436" s="39" t="s">
        <v>2</v>
      </c>
    </row>
    <row r="437" spans="1:10" ht="25.9" customHeight="1">
      <c r="A437" s="61" t="s">
        <v>421</v>
      </c>
      <c r="B437" s="51" t="s">
        <v>177</v>
      </c>
      <c r="C437" s="50" t="s">
        <v>59</v>
      </c>
      <c r="D437" s="50" t="s">
        <v>1629</v>
      </c>
      <c r="E437" s="199" t="s">
        <v>422</v>
      </c>
      <c r="F437" s="199"/>
      <c r="G437" s="52" t="s">
        <v>88</v>
      </c>
      <c r="H437" s="65">
        <v>1</v>
      </c>
      <c r="I437" s="53">
        <v>1086.94</v>
      </c>
      <c r="J437" s="79">
        <v>1086.94</v>
      </c>
    </row>
    <row r="438" spans="1:10" ht="25.9" customHeight="1">
      <c r="A438" s="87" t="s">
        <v>443</v>
      </c>
      <c r="B438" s="73" t="s">
        <v>562</v>
      </c>
      <c r="C438" s="72" t="s">
        <v>59</v>
      </c>
      <c r="D438" s="72" t="s">
        <v>563</v>
      </c>
      <c r="E438" s="201" t="s">
        <v>422</v>
      </c>
      <c r="F438" s="201"/>
      <c r="G438" s="74" t="s">
        <v>446</v>
      </c>
      <c r="H438" s="75">
        <v>4</v>
      </c>
      <c r="I438" s="76">
        <v>25.26</v>
      </c>
      <c r="J438" s="88">
        <v>101.04</v>
      </c>
    </row>
    <row r="439" spans="1:10" ht="24" customHeight="1">
      <c r="A439" s="87" t="s">
        <v>443</v>
      </c>
      <c r="B439" s="73" t="s">
        <v>492</v>
      </c>
      <c r="C439" s="72" t="s">
        <v>59</v>
      </c>
      <c r="D439" s="72" t="s">
        <v>493</v>
      </c>
      <c r="E439" s="201" t="s">
        <v>422</v>
      </c>
      <c r="F439" s="201"/>
      <c r="G439" s="74" t="s">
        <v>446</v>
      </c>
      <c r="H439" s="75">
        <v>4</v>
      </c>
      <c r="I439" s="76">
        <v>31.13</v>
      </c>
      <c r="J439" s="88">
        <v>124.52</v>
      </c>
    </row>
    <row r="440" spans="1:10" ht="24" customHeight="1">
      <c r="A440" s="80" t="s">
        <v>423</v>
      </c>
      <c r="B440" s="67" t="s">
        <v>578</v>
      </c>
      <c r="C440" s="66" t="s">
        <v>59</v>
      </c>
      <c r="D440" s="66" t="s">
        <v>579</v>
      </c>
      <c r="E440" s="200" t="s">
        <v>426</v>
      </c>
      <c r="F440" s="200"/>
      <c r="G440" s="68" t="s">
        <v>88</v>
      </c>
      <c r="H440" s="69">
        <v>1</v>
      </c>
      <c r="I440" s="70">
        <v>861.38</v>
      </c>
      <c r="J440" s="81">
        <v>861.38</v>
      </c>
    </row>
    <row r="441" spans="1:10">
      <c r="A441" s="82"/>
      <c r="B441" s="143"/>
      <c r="C441" s="143"/>
      <c r="D441" s="143"/>
      <c r="E441" s="143" t="s">
        <v>435</v>
      </c>
      <c r="F441" s="144">
        <v>75.179487199999997</v>
      </c>
      <c r="G441" s="143" t="s">
        <v>436</v>
      </c>
      <c r="H441" s="144">
        <v>71.42</v>
      </c>
      <c r="I441" s="143" t="s">
        <v>437</v>
      </c>
      <c r="J441" s="83">
        <v>146.6</v>
      </c>
    </row>
    <row r="442" spans="1:10">
      <c r="A442" s="82"/>
      <c r="B442" s="143"/>
      <c r="C442" s="143"/>
      <c r="D442" s="143"/>
      <c r="E442" s="143" t="s">
        <v>438</v>
      </c>
      <c r="F442" s="144">
        <v>341.51</v>
      </c>
      <c r="G442" s="143"/>
      <c r="H442" s="202" t="s">
        <v>439</v>
      </c>
      <c r="I442" s="202"/>
      <c r="J442" s="83">
        <v>1428.45</v>
      </c>
    </row>
    <row r="443" spans="1:10" ht="49.9" customHeight="1" thickBot="1">
      <c r="A443" s="42"/>
      <c r="B443" s="133"/>
      <c r="C443" s="133"/>
      <c r="D443" s="133"/>
      <c r="E443" s="133"/>
      <c r="F443" s="133"/>
      <c r="G443" s="133" t="s">
        <v>440</v>
      </c>
      <c r="H443" s="145">
        <v>1</v>
      </c>
      <c r="I443" s="133" t="s">
        <v>441</v>
      </c>
      <c r="J443" s="84">
        <v>1428.45</v>
      </c>
    </row>
    <row r="444" spans="1:10" ht="1.1499999999999999" customHeight="1" thickTop="1">
      <c r="A444" s="85"/>
      <c r="B444" s="71"/>
      <c r="C444" s="71"/>
      <c r="D444" s="71"/>
      <c r="E444" s="71"/>
      <c r="F444" s="71"/>
      <c r="G444" s="71"/>
      <c r="H444" s="71"/>
      <c r="I444" s="71"/>
      <c r="J444" s="86"/>
    </row>
    <row r="445" spans="1:10" ht="18" customHeight="1">
      <c r="A445" s="58" t="s">
        <v>1630</v>
      </c>
      <c r="B445" s="36" t="s">
        <v>51</v>
      </c>
      <c r="C445" s="35" t="s">
        <v>52</v>
      </c>
      <c r="D445" s="35" t="s">
        <v>1</v>
      </c>
      <c r="E445" s="198" t="s">
        <v>420</v>
      </c>
      <c r="F445" s="198"/>
      <c r="G445" s="48" t="s">
        <v>53</v>
      </c>
      <c r="H445" s="36" t="s">
        <v>54</v>
      </c>
      <c r="I445" s="36" t="s">
        <v>55</v>
      </c>
      <c r="J445" s="39" t="s">
        <v>2</v>
      </c>
    </row>
    <row r="446" spans="1:10" ht="24" customHeight="1">
      <c r="A446" s="61" t="s">
        <v>421</v>
      </c>
      <c r="B446" s="51" t="s">
        <v>179</v>
      </c>
      <c r="C446" s="50" t="s">
        <v>59</v>
      </c>
      <c r="D446" s="50" t="s">
        <v>180</v>
      </c>
      <c r="E446" s="199" t="s">
        <v>422</v>
      </c>
      <c r="F446" s="199"/>
      <c r="G446" s="52" t="s">
        <v>88</v>
      </c>
      <c r="H446" s="65">
        <v>1</v>
      </c>
      <c r="I446" s="53">
        <v>25.64</v>
      </c>
      <c r="J446" s="79">
        <v>25.64</v>
      </c>
    </row>
    <row r="447" spans="1:10" ht="25.9" customHeight="1">
      <c r="A447" s="87" t="s">
        <v>443</v>
      </c>
      <c r="B447" s="73" t="s">
        <v>562</v>
      </c>
      <c r="C447" s="72" t="s">
        <v>59</v>
      </c>
      <c r="D447" s="72" t="s">
        <v>563</v>
      </c>
      <c r="E447" s="201" t="s">
        <v>422</v>
      </c>
      <c r="F447" s="201"/>
      <c r="G447" s="74" t="s">
        <v>446</v>
      </c>
      <c r="H447" s="75">
        <v>0.3</v>
      </c>
      <c r="I447" s="76">
        <v>25.26</v>
      </c>
      <c r="J447" s="88">
        <v>7.57</v>
      </c>
    </row>
    <row r="448" spans="1:10" ht="24" customHeight="1">
      <c r="A448" s="87" t="s">
        <v>443</v>
      </c>
      <c r="B448" s="73" t="s">
        <v>492</v>
      </c>
      <c r="C448" s="72" t="s">
        <v>59</v>
      </c>
      <c r="D448" s="72" t="s">
        <v>493</v>
      </c>
      <c r="E448" s="201" t="s">
        <v>422</v>
      </c>
      <c r="F448" s="201"/>
      <c r="G448" s="74" t="s">
        <v>446</v>
      </c>
      <c r="H448" s="75">
        <v>0.3</v>
      </c>
      <c r="I448" s="76">
        <v>31.13</v>
      </c>
      <c r="J448" s="88">
        <v>9.33</v>
      </c>
    </row>
    <row r="449" spans="1:10" ht="24" customHeight="1">
      <c r="A449" s="80" t="s">
        <v>423</v>
      </c>
      <c r="B449" s="67" t="s">
        <v>580</v>
      </c>
      <c r="C449" s="66" t="s">
        <v>59</v>
      </c>
      <c r="D449" s="66" t="s">
        <v>180</v>
      </c>
      <c r="E449" s="200" t="s">
        <v>426</v>
      </c>
      <c r="F449" s="200"/>
      <c r="G449" s="68" t="s">
        <v>88</v>
      </c>
      <c r="H449" s="69">
        <v>1</v>
      </c>
      <c r="I449" s="70">
        <v>8.74</v>
      </c>
      <c r="J449" s="81">
        <v>8.74</v>
      </c>
    </row>
    <row r="450" spans="1:10">
      <c r="A450" s="82"/>
      <c r="B450" s="143"/>
      <c r="C450" s="143"/>
      <c r="D450" s="143"/>
      <c r="E450" s="143" t="s">
        <v>435</v>
      </c>
      <c r="F450" s="144">
        <v>5.6307692307692312</v>
      </c>
      <c r="G450" s="143" t="s">
        <v>436</v>
      </c>
      <c r="H450" s="144">
        <v>5.35</v>
      </c>
      <c r="I450" s="143" t="s">
        <v>437</v>
      </c>
      <c r="J450" s="83">
        <v>10.98</v>
      </c>
    </row>
    <row r="451" spans="1:10">
      <c r="A451" s="82"/>
      <c r="B451" s="143"/>
      <c r="C451" s="143"/>
      <c r="D451" s="143"/>
      <c r="E451" s="143" t="s">
        <v>438</v>
      </c>
      <c r="F451" s="144">
        <v>8.0500000000000007</v>
      </c>
      <c r="G451" s="143"/>
      <c r="H451" s="202" t="s">
        <v>439</v>
      </c>
      <c r="I451" s="202"/>
      <c r="J451" s="83">
        <v>33.69</v>
      </c>
    </row>
    <row r="452" spans="1:10" ht="49.9" customHeight="1" thickBot="1">
      <c r="A452" s="42"/>
      <c r="B452" s="133"/>
      <c r="C452" s="133"/>
      <c r="D452" s="133"/>
      <c r="E452" s="133"/>
      <c r="F452" s="133"/>
      <c r="G452" s="133" t="s">
        <v>440</v>
      </c>
      <c r="H452" s="145">
        <v>14</v>
      </c>
      <c r="I452" s="133" t="s">
        <v>441</v>
      </c>
      <c r="J452" s="84">
        <v>471.66</v>
      </c>
    </row>
    <row r="453" spans="1:10" ht="1.1499999999999999" customHeight="1" thickTop="1">
      <c r="A453" s="85"/>
      <c r="B453" s="71"/>
      <c r="C453" s="71"/>
      <c r="D453" s="71"/>
      <c r="E453" s="71"/>
      <c r="F453" s="71"/>
      <c r="G453" s="71"/>
      <c r="H453" s="71"/>
      <c r="I453" s="71"/>
      <c r="J453" s="86"/>
    </row>
    <row r="454" spans="1:10" ht="18" customHeight="1">
      <c r="A454" s="58" t="s">
        <v>1631</v>
      </c>
      <c r="B454" s="36" t="s">
        <v>51</v>
      </c>
      <c r="C454" s="35" t="s">
        <v>52</v>
      </c>
      <c r="D454" s="35" t="s">
        <v>1</v>
      </c>
      <c r="E454" s="198" t="s">
        <v>420</v>
      </c>
      <c r="F454" s="198"/>
      <c r="G454" s="48" t="s">
        <v>53</v>
      </c>
      <c r="H454" s="36" t="s">
        <v>54</v>
      </c>
      <c r="I454" s="36" t="s">
        <v>55</v>
      </c>
      <c r="J454" s="39" t="s">
        <v>2</v>
      </c>
    </row>
    <row r="455" spans="1:10" ht="24" customHeight="1">
      <c r="A455" s="61" t="s">
        <v>421</v>
      </c>
      <c r="B455" s="51" t="s">
        <v>182</v>
      </c>
      <c r="C455" s="50" t="s">
        <v>59</v>
      </c>
      <c r="D455" s="50" t="s">
        <v>183</v>
      </c>
      <c r="E455" s="199" t="s">
        <v>422</v>
      </c>
      <c r="F455" s="199"/>
      <c r="G455" s="52" t="s">
        <v>88</v>
      </c>
      <c r="H455" s="65">
        <v>1</v>
      </c>
      <c r="I455" s="53">
        <v>67.5</v>
      </c>
      <c r="J455" s="79">
        <v>67.5</v>
      </c>
    </row>
    <row r="456" spans="1:10" ht="25.9" customHeight="1">
      <c r="A456" s="87" t="s">
        <v>443</v>
      </c>
      <c r="B456" s="73" t="s">
        <v>562</v>
      </c>
      <c r="C456" s="72" t="s">
        <v>59</v>
      </c>
      <c r="D456" s="72" t="s">
        <v>563</v>
      </c>
      <c r="E456" s="201" t="s">
        <v>422</v>
      </c>
      <c r="F456" s="201"/>
      <c r="G456" s="74" t="s">
        <v>446</v>
      </c>
      <c r="H456" s="75">
        <v>0.6</v>
      </c>
      <c r="I456" s="76">
        <v>25.26</v>
      </c>
      <c r="J456" s="88">
        <v>15.15</v>
      </c>
    </row>
    <row r="457" spans="1:10" ht="24" customHeight="1">
      <c r="A457" s="87" t="s">
        <v>443</v>
      </c>
      <c r="B457" s="73" t="s">
        <v>492</v>
      </c>
      <c r="C457" s="72" t="s">
        <v>59</v>
      </c>
      <c r="D457" s="72" t="s">
        <v>493</v>
      </c>
      <c r="E457" s="201" t="s">
        <v>422</v>
      </c>
      <c r="F457" s="201"/>
      <c r="G457" s="74" t="s">
        <v>446</v>
      </c>
      <c r="H457" s="75">
        <v>0.6</v>
      </c>
      <c r="I457" s="76">
        <v>31.13</v>
      </c>
      <c r="J457" s="88">
        <v>18.670000000000002</v>
      </c>
    </row>
    <row r="458" spans="1:10" ht="24" customHeight="1">
      <c r="A458" s="80" t="s">
        <v>423</v>
      </c>
      <c r="B458" s="67" t="s">
        <v>581</v>
      </c>
      <c r="C458" s="66" t="s">
        <v>59</v>
      </c>
      <c r="D458" s="66" t="s">
        <v>183</v>
      </c>
      <c r="E458" s="200" t="s">
        <v>426</v>
      </c>
      <c r="F458" s="200"/>
      <c r="G458" s="68" t="s">
        <v>88</v>
      </c>
      <c r="H458" s="69">
        <v>1</v>
      </c>
      <c r="I458" s="70">
        <v>33.68</v>
      </c>
      <c r="J458" s="81">
        <v>33.68</v>
      </c>
    </row>
    <row r="459" spans="1:10">
      <c r="A459" s="82"/>
      <c r="B459" s="143"/>
      <c r="C459" s="143"/>
      <c r="D459" s="143"/>
      <c r="E459" s="143" t="s">
        <v>435</v>
      </c>
      <c r="F459" s="144">
        <v>11.271794871794873</v>
      </c>
      <c r="G459" s="143" t="s">
        <v>436</v>
      </c>
      <c r="H459" s="144">
        <v>10.71</v>
      </c>
      <c r="I459" s="143" t="s">
        <v>437</v>
      </c>
      <c r="J459" s="83">
        <v>21.98</v>
      </c>
    </row>
    <row r="460" spans="1:10">
      <c r="A460" s="82"/>
      <c r="B460" s="143"/>
      <c r="C460" s="143"/>
      <c r="D460" s="143"/>
      <c r="E460" s="143" t="s">
        <v>438</v>
      </c>
      <c r="F460" s="144">
        <v>21.2</v>
      </c>
      <c r="G460" s="143"/>
      <c r="H460" s="202" t="s">
        <v>439</v>
      </c>
      <c r="I460" s="202"/>
      <c r="J460" s="83">
        <v>88.7</v>
      </c>
    </row>
    <row r="461" spans="1:10" ht="49.9" customHeight="1" thickBot="1">
      <c r="A461" s="42"/>
      <c r="B461" s="133"/>
      <c r="C461" s="133"/>
      <c r="D461" s="133"/>
      <c r="E461" s="133"/>
      <c r="F461" s="133"/>
      <c r="G461" s="133" t="s">
        <v>440</v>
      </c>
      <c r="H461" s="145">
        <v>4</v>
      </c>
      <c r="I461" s="133" t="s">
        <v>441</v>
      </c>
      <c r="J461" s="84">
        <v>354.8</v>
      </c>
    </row>
    <row r="462" spans="1:10" ht="1.1499999999999999" customHeight="1" thickTop="1">
      <c r="A462" s="85"/>
      <c r="B462" s="71"/>
      <c r="C462" s="71"/>
      <c r="D462" s="71"/>
      <c r="E462" s="71"/>
      <c r="F462" s="71"/>
      <c r="G462" s="71"/>
      <c r="H462" s="71"/>
      <c r="I462" s="71"/>
      <c r="J462" s="86"/>
    </row>
    <row r="463" spans="1:10" ht="18" customHeight="1">
      <c r="A463" s="58" t="s">
        <v>1632</v>
      </c>
      <c r="B463" s="36" t="s">
        <v>51</v>
      </c>
      <c r="C463" s="35" t="s">
        <v>52</v>
      </c>
      <c r="D463" s="35" t="s">
        <v>1</v>
      </c>
      <c r="E463" s="198" t="s">
        <v>420</v>
      </c>
      <c r="F463" s="198"/>
      <c r="G463" s="48" t="s">
        <v>53</v>
      </c>
      <c r="H463" s="36" t="s">
        <v>54</v>
      </c>
      <c r="I463" s="36" t="s">
        <v>55</v>
      </c>
      <c r="J463" s="39" t="s">
        <v>2</v>
      </c>
    </row>
    <row r="464" spans="1:10" ht="25.9" customHeight="1">
      <c r="A464" s="61" t="s">
        <v>421</v>
      </c>
      <c r="B464" s="51" t="s">
        <v>184</v>
      </c>
      <c r="C464" s="50" t="s">
        <v>144</v>
      </c>
      <c r="D464" s="50" t="s">
        <v>185</v>
      </c>
      <c r="E464" s="199" t="s">
        <v>582</v>
      </c>
      <c r="F464" s="199"/>
      <c r="G464" s="52" t="s">
        <v>88</v>
      </c>
      <c r="H464" s="65">
        <v>1</v>
      </c>
      <c r="I464" s="53">
        <v>84.59</v>
      </c>
      <c r="J464" s="79">
        <v>84.59</v>
      </c>
    </row>
    <row r="465" spans="1:10" ht="25.9" customHeight="1">
      <c r="A465" s="87" t="s">
        <v>443</v>
      </c>
      <c r="B465" s="73" t="s">
        <v>583</v>
      </c>
      <c r="C465" s="72" t="s">
        <v>144</v>
      </c>
      <c r="D465" s="72" t="s">
        <v>563</v>
      </c>
      <c r="E465" s="201" t="s">
        <v>2293</v>
      </c>
      <c r="F465" s="201"/>
      <c r="G465" s="74" t="s">
        <v>446</v>
      </c>
      <c r="H465" s="75">
        <v>0.54100000000000004</v>
      </c>
      <c r="I465" s="76">
        <v>24.33</v>
      </c>
      <c r="J465" s="88">
        <v>13.16</v>
      </c>
    </row>
    <row r="466" spans="1:10" ht="24" customHeight="1">
      <c r="A466" s="87" t="s">
        <v>443</v>
      </c>
      <c r="B466" s="73" t="s">
        <v>584</v>
      </c>
      <c r="C466" s="72" t="s">
        <v>144</v>
      </c>
      <c r="D466" s="72" t="s">
        <v>493</v>
      </c>
      <c r="E466" s="201" t="s">
        <v>2293</v>
      </c>
      <c r="F466" s="201"/>
      <c r="G466" s="74" t="s">
        <v>446</v>
      </c>
      <c r="H466" s="75">
        <v>0.54100000000000004</v>
      </c>
      <c r="I466" s="76">
        <v>28.84</v>
      </c>
      <c r="J466" s="88">
        <v>15.6</v>
      </c>
    </row>
    <row r="467" spans="1:10" ht="39" customHeight="1">
      <c r="A467" s="80" t="s">
        <v>423</v>
      </c>
      <c r="B467" s="67" t="s">
        <v>585</v>
      </c>
      <c r="C467" s="66" t="s">
        <v>144</v>
      </c>
      <c r="D467" s="66" t="s">
        <v>586</v>
      </c>
      <c r="E467" s="200" t="s">
        <v>426</v>
      </c>
      <c r="F467" s="200"/>
      <c r="G467" s="68" t="s">
        <v>88</v>
      </c>
      <c r="H467" s="69">
        <v>4</v>
      </c>
      <c r="I467" s="70">
        <v>1.45</v>
      </c>
      <c r="J467" s="81">
        <v>5.8</v>
      </c>
    </row>
    <row r="468" spans="1:10" ht="24" customHeight="1">
      <c r="A468" s="80" t="s">
        <v>423</v>
      </c>
      <c r="B468" s="67" t="s">
        <v>587</v>
      </c>
      <c r="C468" s="66" t="s">
        <v>144</v>
      </c>
      <c r="D468" s="66" t="s">
        <v>588</v>
      </c>
      <c r="E468" s="200" t="s">
        <v>426</v>
      </c>
      <c r="F468" s="200"/>
      <c r="G468" s="68" t="s">
        <v>88</v>
      </c>
      <c r="H468" s="69">
        <v>1</v>
      </c>
      <c r="I468" s="70">
        <v>50.03</v>
      </c>
      <c r="J468" s="81">
        <v>50.03</v>
      </c>
    </row>
    <row r="469" spans="1:10">
      <c r="A469" s="82"/>
      <c r="B469" s="143"/>
      <c r="C469" s="143"/>
      <c r="D469" s="143"/>
      <c r="E469" s="143" t="s">
        <v>435</v>
      </c>
      <c r="F469" s="144">
        <v>9.2717948717948726</v>
      </c>
      <c r="G469" s="143" t="s">
        <v>436</v>
      </c>
      <c r="H469" s="144">
        <v>8.81</v>
      </c>
      <c r="I469" s="143" t="s">
        <v>437</v>
      </c>
      <c r="J469" s="83">
        <v>18.079999999999998</v>
      </c>
    </row>
    <row r="470" spans="1:10">
      <c r="A470" s="82"/>
      <c r="B470" s="143"/>
      <c r="C470" s="143"/>
      <c r="D470" s="143"/>
      <c r="E470" s="143" t="s">
        <v>438</v>
      </c>
      <c r="F470" s="144">
        <v>26.57</v>
      </c>
      <c r="G470" s="143"/>
      <c r="H470" s="202" t="s">
        <v>439</v>
      </c>
      <c r="I470" s="202"/>
      <c r="J470" s="83">
        <v>111.16</v>
      </c>
    </row>
    <row r="471" spans="1:10" ht="49.9" customHeight="1" thickBot="1">
      <c r="A471" s="42"/>
      <c r="B471" s="133"/>
      <c r="C471" s="133"/>
      <c r="D471" s="133"/>
      <c r="E471" s="133"/>
      <c r="F471" s="133"/>
      <c r="G471" s="133" t="s">
        <v>440</v>
      </c>
      <c r="H471" s="145">
        <v>2</v>
      </c>
      <c r="I471" s="133" t="s">
        <v>441</v>
      </c>
      <c r="J471" s="84">
        <v>222.32</v>
      </c>
    </row>
    <row r="472" spans="1:10" ht="1.1499999999999999" customHeight="1" thickTop="1">
      <c r="A472" s="85"/>
      <c r="B472" s="71"/>
      <c r="C472" s="71"/>
      <c r="D472" s="71"/>
      <c r="E472" s="71"/>
      <c r="F472" s="71"/>
      <c r="G472" s="71"/>
      <c r="H472" s="71"/>
      <c r="I472" s="71"/>
      <c r="J472" s="86"/>
    </row>
    <row r="473" spans="1:10" ht="24" customHeight="1">
      <c r="A473" s="59" t="s">
        <v>176</v>
      </c>
      <c r="B473" s="37"/>
      <c r="C473" s="37"/>
      <c r="D473" s="37" t="s">
        <v>187</v>
      </c>
      <c r="E473" s="37"/>
      <c r="F473" s="197"/>
      <c r="G473" s="197"/>
      <c r="H473" s="49"/>
      <c r="I473" s="37"/>
      <c r="J473" s="78">
        <v>10206.59</v>
      </c>
    </row>
    <row r="474" spans="1:10" ht="18" customHeight="1">
      <c r="A474" s="58" t="s">
        <v>1633</v>
      </c>
      <c r="B474" s="36" t="s">
        <v>51</v>
      </c>
      <c r="C474" s="35" t="s">
        <v>52</v>
      </c>
      <c r="D474" s="35" t="s">
        <v>1</v>
      </c>
      <c r="E474" s="198" t="s">
        <v>420</v>
      </c>
      <c r="F474" s="198"/>
      <c r="G474" s="48" t="s">
        <v>53</v>
      </c>
      <c r="H474" s="36" t="s">
        <v>54</v>
      </c>
      <c r="I474" s="36" t="s">
        <v>55</v>
      </c>
      <c r="J474" s="39" t="s">
        <v>2</v>
      </c>
    </row>
    <row r="475" spans="1:10" ht="39" customHeight="1">
      <c r="A475" s="61" t="s">
        <v>421</v>
      </c>
      <c r="B475" s="51" t="s">
        <v>189</v>
      </c>
      <c r="C475" s="50" t="s">
        <v>144</v>
      </c>
      <c r="D475" s="50" t="s">
        <v>2284</v>
      </c>
      <c r="E475" s="199" t="s">
        <v>2298</v>
      </c>
      <c r="F475" s="199"/>
      <c r="G475" s="52" t="s">
        <v>146</v>
      </c>
      <c r="H475" s="65">
        <v>1</v>
      </c>
      <c r="I475" s="53">
        <v>22.88</v>
      </c>
      <c r="J475" s="79">
        <v>22.88</v>
      </c>
    </row>
    <row r="476" spans="1:10" ht="25.9" customHeight="1">
      <c r="A476" s="87" t="s">
        <v>443</v>
      </c>
      <c r="B476" s="73" t="s">
        <v>583</v>
      </c>
      <c r="C476" s="72" t="s">
        <v>144</v>
      </c>
      <c r="D476" s="72" t="s">
        <v>563</v>
      </c>
      <c r="E476" s="201" t="s">
        <v>2293</v>
      </c>
      <c r="F476" s="201"/>
      <c r="G476" s="74" t="s">
        <v>446</v>
      </c>
      <c r="H476" s="75">
        <v>0.105</v>
      </c>
      <c r="I476" s="76">
        <v>24.33</v>
      </c>
      <c r="J476" s="88">
        <v>2.5499999999999998</v>
      </c>
    </row>
    <row r="477" spans="1:10" ht="24" customHeight="1">
      <c r="A477" s="87" t="s">
        <v>443</v>
      </c>
      <c r="B477" s="73" t="s">
        <v>584</v>
      </c>
      <c r="C477" s="72" t="s">
        <v>144</v>
      </c>
      <c r="D477" s="72" t="s">
        <v>493</v>
      </c>
      <c r="E477" s="201" t="s">
        <v>2293</v>
      </c>
      <c r="F477" s="201"/>
      <c r="G477" s="74" t="s">
        <v>446</v>
      </c>
      <c r="H477" s="75">
        <v>0.105</v>
      </c>
      <c r="I477" s="76">
        <v>28.84</v>
      </c>
      <c r="J477" s="88">
        <v>3.02</v>
      </c>
    </row>
    <row r="478" spans="1:10" ht="64.900000000000006" customHeight="1">
      <c r="A478" s="87" t="s">
        <v>443</v>
      </c>
      <c r="B478" s="73" t="s">
        <v>589</v>
      </c>
      <c r="C478" s="72" t="s">
        <v>144</v>
      </c>
      <c r="D478" s="72" t="s">
        <v>590</v>
      </c>
      <c r="E478" s="201" t="s">
        <v>2299</v>
      </c>
      <c r="F478" s="201"/>
      <c r="G478" s="74" t="s">
        <v>146</v>
      </c>
      <c r="H478" s="75">
        <v>1</v>
      </c>
      <c r="I478" s="76">
        <v>11.18</v>
      </c>
      <c r="J478" s="88">
        <v>11.18</v>
      </c>
    </row>
    <row r="479" spans="1:10" ht="25.9" customHeight="1">
      <c r="A479" s="80" t="s">
        <v>423</v>
      </c>
      <c r="B479" s="67" t="s">
        <v>591</v>
      </c>
      <c r="C479" s="66" t="s">
        <v>144</v>
      </c>
      <c r="D479" s="66" t="s">
        <v>592</v>
      </c>
      <c r="E479" s="200" t="s">
        <v>426</v>
      </c>
      <c r="F479" s="200"/>
      <c r="G479" s="68" t="s">
        <v>146</v>
      </c>
      <c r="H479" s="69">
        <v>1.1000000000000001</v>
      </c>
      <c r="I479" s="70">
        <v>5.58</v>
      </c>
      <c r="J479" s="81">
        <v>6.13</v>
      </c>
    </row>
    <row r="480" spans="1:10">
      <c r="A480" s="82"/>
      <c r="B480" s="143"/>
      <c r="C480" s="143"/>
      <c r="D480" s="143"/>
      <c r="E480" s="143" t="s">
        <v>435</v>
      </c>
      <c r="F480" s="144">
        <v>4.1589743589743593</v>
      </c>
      <c r="G480" s="143" t="s">
        <v>436</v>
      </c>
      <c r="H480" s="144">
        <v>3.95</v>
      </c>
      <c r="I480" s="143" t="s">
        <v>437</v>
      </c>
      <c r="J480" s="83">
        <v>8.11</v>
      </c>
    </row>
    <row r="481" spans="1:10">
      <c r="A481" s="82"/>
      <c r="B481" s="143"/>
      <c r="C481" s="143"/>
      <c r="D481" s="143"/>
      <c r="E481" s="143" t="s">
        <v>438</v>
      </c>
      <c r="F481" s="144">
        <v>7.18</v>
      </c>
      <c r="G481" s="143"/>
      <c r="H481" s="202" t="s">
        <v>439</v>
      </c>
      <c r="I481" s="202"/>
      <c r="J481" s="83">
        <v>30.06</v>
      </c>
    </row>
    <row r="482" spans="1:10" ht="49.9" customHeight="1" thickBot="1">
      <c r="A482" s="42"/>
      <c r="B482" s="133"/>
      <c r="C482" s="133"/>
      <c r="D482" s="133"/>
      <c r="E482" s="133"/>
      <c r="F482" s="133"/>
      <c r="G482" s="133" t="s">
        <v>440</v>
      </c>
      <c r="H482" s="145">
        <v>290.3</v>
      </c>
      <c r="I482" s="133" t="s">
        <v>441</v>
      </c>
      <c r="J482" s="84">
        <v>8726.41</v>
      </c>
    </row>
    <row r="483" spans="1:10" ht="1.1499999999999999" customHeight="1" thickTop="1">
      <c r="A483" s="85"/>
      <c r="B483" s="71"/>
      <c r="C483" s="71"/>
      <c r="D483" s="71"/>
      <c r="E483" s="71"/>
      <c r="F483" s="71"/>
      <c r="G483" s="71"/>
      <c r="H483" s="71"/>
      <c r="I483" s="71"/>
      <c r="J483" s="86"/>
    </row>
    <row r="484" spans="1:10" ht="18" customHeight="1">
      <c r="A484" s="58" t="s">
        <v>1634</v>
      </c>
      <c r="B484" s="36" t="s">
        <v>51</v>
      </c>
      <c r="C484" s="35" t="s">
        <v>52</v>
      </c>
      <c r="D484" s="35" t="s">
        <v>1</v>
      </c>
      <c r="E484" s="198" t="s">
        <v>420</v>
      </c>
      <c r="F484" s="198"/>
      <c r="G484" s="48" t="s">
        <v>53</v>
      </c>
      <c r="H484" s="36" t="s">
        <v>54</v>
      </c>
      <c r="I484" s="36" t="s">
        <v>55</v>
      </c>
      <c r="J484" s="39" t="s">
        <v>2</v>
      </c>
    </row>
    <row r="485" spans="1:10" ht="39" customHeight="1">
      <c r="A485" s="61" t="s">
        <v>421</v>
      </c>
      <c r="B485" s="51" t="s">
        <v>191</v>
      </c>
      <c r="C485" s="50" t="s">
        <v>144</v>
      </c>
      <c r="D485" s="50" t="s">
        <v>192</v>
      </c>
      <c r="E485" s="199" t="s">
        <v>2298</v>
      </c>
      <c r="F485" s="199"/>
      <c r="G485" s="52" t="s">
        <v>88</v>
      </c>
      <c r="H485" s="65">
        <v>1</v>
      </c>
      <c r="I485" s="53">
        <v>12.48</v>
      </c>
      <c r="J485" s="79">
        <v>12.48</v>
      </c>
    </row>
    <row r="486" spans="1:10" ht="25.9" customHeight="1">
      <c r="A486" s="87" t="s">
        <v>443</v>
      </c>
      <c r="B486" s="73" t="s">
        <v>583</v>
      </c>
      <c r="C486" s="72" t="s">
        <v>144</v>
      </c>
      <c r="D486" s="72" t="s">
        <v>563</v>
      </c>
      <c r="E486" s="201" t="s">
        <v>2293</v>
      </c>
      <c r="F486" s="201"/>
      <c r="G486" s="74" t="s">
        <v>446</v>
      </c>
      <c r="H486" s="75">
        <v>0.16400000000000001</v>
      </c>
      <c r="I486" s="76">
        <v>24.33</v>
      </c>
      <c r="J486" s="88">
        <v>3.99</v>
      </c>
    </row>
    <row r="487" spans="1:10" ht="24" customHeight="1">
      <c r="A487" s="87" t="s">
        <v>443</v>
      </c>
      <c r="B487" s="73" t="s">
        <v>584</v>
      </c>
      <c r="C487" s="72" t="s">
        <v>144</v>
      </c>
      <c r="D487" s="72" t="s">
        <v>493</v>
      </c>
      <c r="E487" s="201" t="s">
        <v>2293</v>
      </c>
      <c r="F487" s="201"/>
      <c r="G487" s="74" t="s">
        <v>446</v>
      </c>
      <c r="H487" s="75">
        <v>0.16400000000000001</v>
      </c>
      <c r="I487" s="76">
        <v>28.84</v>
      </c>
      <c r="J487" s="88">
        <v>4.72</v>
      </c>
    </row>
    <row r="488" spans="1:10" ht="25.9" customHeight="1">
      <c r="A488" s="87" t="s">
        <v>443</v>
      </c>
      <c r="B488" s="73" t="s">
        <v>600</v>
      </c>
      <c r="C488" s="72" t="s">
        <v>144</v>
      </c>
      <c r="D488" s="72" t="s">
        <v>601</v>
      </c>
      <c r="E488" s="201" t="s">
        <v>1848</v>
      </c>
      <c r="F488" s="201"/>
      <c r="G488" s="74" t="s">
        <v>107</v>
      </c>
      <c r="H488" s="75">
        <v>8.9999999999999998E-4</v>
      </c>
      <c r="I488" s="76">
        <v>889.85</v>
      </c>
      <c r="J488" s="88">
        <v>0.8</v>
      </c>
    </row>
    <row r="489" spans="1:10" ht="25.9" customHeight="1">
      <c r="A489" s="80" t="s">
        <v>423</v>
      </c>
      <c r="B489" s="67" t="s">
        <v>602</v>
      </c>
      <c r="C489" s="66" t="s">
        <v>144</v>
      </c>
      <c r="D489" s="66" t="s">
        <v>603</v>
      </c>
      <c r="E489" s="200" t="s">
        <v>426</v>
      </c>
      <c r="F489" s="200"/>
      <c r="G489" s="68" t="s">
        <v>88</v>
      </c>
      <c r="H489" s="69">
        <v>1</v>
      </c>
      <c r="I489" s="70">
        <v>2.97</v>
      </c>
      <c r="J489" s="81">
        <v>2.97</v>
      </c>
    </row>
    <row r="490" spans="1:10">
      <c r="A490" s="82"/>
      <c r="B490" s="143"/>
      <c r="C490" s="143"/>
      <c r="D490" s="143"/>
      <c r="E490" s="143" t="s">
        <v>435</v>
      </c>
      <c r="F490" s="144">
        <v>2.8615384615384616</v>
      </c>
      <c r="G490" s="143" t="s">
        <v>436</v>
      </c>
      <c r="H490" s="144">
        <v>2.72</v>
      </c>
      <c r="I490" s="143" t="s">
        <v>437</v>
      </c>
      <c r="J490" s="83">
        <v>5.58</v>
      </c>
    </row>
    <row r="491" spans="1:10">
      <c r="A491" s="82"/>
      <c r="B491" s="143"/>
      <c r="C491" s="143"/>
      <c r="D491" s="143"/>
      <c r="E491" s="143" t="s">
        <v>438</v>
      </c>
      <c r="F491" s="144">
        <v>3.92</v>
      </c>
      <c r="G491" s="143"/>
      <c r="H491" s="202" t="s">
        <v>439</v>
      </c>
      <c r="I491" s="202"/>
      <c r="J491" s="83">
        <v>16.399999999999999</v>
      </c>
    </row>
    <row r="492" spans="1:10" ht="49.9" customHeight="1" thickBot="1">
      <c r="A492" s="42"/>
      <c r="B492" s="133"/>
      <c r="C492" s="133"/>
      <c r="D492" s="133"/>
      <c r="E492" s="133"/>
      <c r="F492" s="133"/>
      <c r="G492" s="133" t="s">
        <v>440</v>
      </c>
      <c r="H492" s="145">
        <v>13</v>
      </c>
      <c r="I492" s="133" t="s">
        <v>441</v>
      </c>
      <c r="J492" s="84">
        <v>213.2</v>
      </c>
    </row>
    <row r="493" spans="1:10" ht="1.1499999999999999" customHeight="1" thickTop="1">
      <c r="A493" s="85"/>
      <c r="B493" s="71"/>
      <c r="C493" s="71"/>
      <c r="D493" s="71"/>
      <c r="E493" s="71"/>
      <c r="F493" s="71"/>
      <c r="G493" s="71"/>
      <c r="H493" s="71"/>
      <c r="I493" s="71"/>
      <c r="J493" s="86"/>
    </row>
    <row r="494" spans="1:10" ht="18" customHeight="1">
      <c r="A494" s="58" t="s">
        <v>1635</v>
      </c>
      <c r="B494" s="36" t="s">
        <v>51</v>
      </c>
      <c r="C494" s="35" t="s">
        <v>52</v>
      </c>
      <c r="D494" s="35" t="s">
        <v>1</v>
      </c>
      <c r="E494" s="198" t="s">
        <v>420</v>
      </c>
      <c r="F494" s="198"/>
      <c r="G494" s="48" t="s">
        <v>53</v>
      </c>
      <c r="H494" s="36" t="s">
        <v>54</v>
      </c>
      <c r="I494" s="36" t="s">
        <v>55</v>
      </c>
      <c r="J494" s="39" t="s">
        <v>2</v>
      </c>
    </row>
    <row r="495" spans="1:10" ht="39" customHeight="1">
      <c r="A495" s="61" t="s">
        <v>421</v>
      </c>
      <c r="B495" s="51" t="s">
        <v>193</v>
      </c>
      <c r="C495" s="50" t="s">
        <v>144</v>
      </c>
      <c r="D495" s="50" t="s">
        <v>194</v>
      </c>
      <c r="E495" s="199" t="s">
        <v>2298</v>
      </c>
      <c r="F495" s="199"/>
      <c r="G495" s="52" t="s">
        <v>88</v>
      </c>
      <c r="H495" s="65">
        <v>1</v>
      </c>
      <c r="I495" s="53">
        <v>19.239999999999998</v>
      </c>
      <c r="J495" s="79">
        <v>19.239999999999998</v>
      </c>
    </row>
    <row r="496" spans="1:10" ht="25.9" customHeight="1">
      <c r="A496" s="87" t="s">
        <v>443</v>
      </c>
      <c r="B496" s="73" t="s">
        <v>583</v>
      </c>
      <c r="C496" s="72" t="s">
        <v>144</v>
      </c>
      <c r="D496" s="72" t="s">
        <v>563</v>
      </c>
      <c r="E496" s="201" t="s">
        <v>2293</v>
      </c>
      <c r="F496" s="201"/>
      <c r="G496" s="74" t="s">
        <v>446</v>
      </c>
      <c r="H496" s="75">
        <v>0.29099999999999998</v>
      </c>
      <c r="I496" s="76">
        <v>24.33</v>
      </c>
      <c r="J496" s="88">
        <v>7.08</v>
      </c>
    </row>
    <row r="497" spans="1:10" ht="24" customHeight="1">
      <c r="A497" s="87" t="s">
        <v>443</v>
      </c>
      <c r="B497" s="73" t="s">
        <v>584</v>
      </c>
      <c r="C497" s="72" t="s">
        <v>144</v>
      </c>
      <c r="D497" s="72" t="s">
        <v>493</v>
      </c>
      <c r="E497" s="201" t="s">
        <v>2293</v>
      </c>
      <c r="F497" s="201"/>
      <c r="G497" s="74" t="s">
        <v>446</v>
      </c>
      <c r="H497" s="75">
        <v>0.29099999999999998</v>
      </c>
      <c r="I497" s="76">
        <v>28.84</v>
      </c>
      <c r="J497" s="88">
        <v>8.39</v>
      </c>
    </row>
    <row r="498" spans="1:10" ht="25.9" customHeight="1">
      <c r="A498" s="87" t="s">
        <v>443</v>
      </c>
      <c r="B498" s="73" t="s">
        <v>600</v>
      </c>
      <c r="C498" s="72" t="s">
        <v>144</v>
      </c>
      <c r="D498" s="72" t="s">
        <v>601</v>
      </c>
      <c r="E498" s="201" t="s">
        <v>1848</v>
      </c>
      <c r="F498" s="201"/>
      <c r="G498" s="74" t="s">
        <v>107</v>
      </c>
      <c r="H498" s="75">
        <v>8.9999999999999998E-4</v>
      </c>
      <c r="I498" s="76">
        <v>889.85</v>
      </c>
      <c r="J498" s="88">
        <v>0.8</v>
      </c>
    </row>
    <row r="499" spans="1:10" ht="25.9" customHeight="1">
      <c r="A499" s="80" t="s">
        <v>423</v>
      </c>
      <c r="B499" s="67" t="s">
        <v>602</v>
      </c>
      <c r="C499" s="66" t="s">
        <v>144</v>
      </c>
      <c r="D499" s="66" t="s">
        <v>603</v>
      </c>
      <c r="E499" s="200" t="s">
        <v>426</v>
      </c>
      <c r="F499" s="200"/>
      <c r="G499" s="68" t="s">
        <v>88</v>
      </c>
      <c r="H499" s="69">
        <v>1</v>
      </c>
      <c r="I499" s="70">
        <v>2.97</v>
      </c>
      <c r="J499" s="81">
        <v>2.97</v>
      </c>
    </row>
    <row r="500" spans="1:10">
      <c r="A500" s="82"/>
      <c r="B500" s="143"/>
      <c r="C500" s="143"/>
      <c r="D500" s="143"/>
      <c r="E500" s="143" t="s">
        <v>435</v>
      </c>
      <c r="F500" s="144">
        <v>5.0358974358974358</v>
      </c>
      <c r="G500" s="143" t="s">
        <v>436</v>
      </c>
      <c r="H500" s="144">
        <v>4.78</v>
      </c>
      <c r="I500" s="143" t="s">
        <v>437</v>
      </c>
      <c r="J500" s="83">
        <v>9.82</v>
      </c>
    </row>
    <row r="501" spans="1:10">
      <c r="A501" s="82"/>
      <c r="B501" s="143"/>
      <c r="C501" s="143"/>
      <c r="D501" s="143"/>
      <c r="E501" s="143" t="s">
        <v>438</v>
      </c>
      <c r="F501" s="144">
        <v>6.04</v>
      </c>
      <c r="G501" s="143"/>
      <c r="H501" s="202" t="s">
        <v>439</v>
      </c>
      <c r="I501" s="202"/>
      <c r="J501" s="83">
        <v>25.28</v>
      </c>
    </row>
    <row r="502" spans="1:10" ht="49.9" customHeight="1" thickBot="1">
      <c r="A502" s="42"/>
      <c r="B502" s="133"/>
      <c r="C502" s="133"/>
      <c r="D502" s="133"/>
      <c r="E502" s="133"/>
      <c r="F502" s="133"/>
      <c r="G502" s="133" t="s">
        <v>440</v>
      </c>
      <c r="H502" s="145">
        <v>25</v>
      </c>
      <c r="I502" s="133" t="s">
        <v>441</v>
      </c>
      <c r="J502" s="84">
        <v>632</v>
      </c>
    </row>
    <row r="503" spans="1:10" ht="1.1499999999999999" customHeight="1" thickTop="1">
      <c r="A503" s="85"/>
      <c r="B503" s="71"/>
      <c r="C503" s="71"/>
      <c r="D503" s="71"/>
      <c r="E503" s="71"/>
      <c r="F503" s="71"/>
      <c r="G503" s="71"/>
      <c r="H503" s="71"/>
      <c r="I503" s="71"/>
      <c r="J503" s="86"/>
    </row>
    <row r="504" spans="1:10" ht="18" customHeight="1">
      <c r="A504" s="58" t="s">
        <v>1636</v>
      </c>
      <c r="B504" s="36" t="s">
        <v>51</v>
      </c>
      <c r="C504" s="35" t="s">
        <v>52</v>
      </c>
      <c r="D504" s="35" t="s">
        <v>1</v>
      </c>
      <c r="E504" s="198" t="s">
        <v>420</v>
      </c>
      <c r="F504" s="198"/>
      <c r="G504" s="48" t="s">
        <v>53</v>
      </c>
      <c r="H504" s="36" t="s">
        <v>54</v>
      </c>
      <c r="I504" s="36" t="s">
        <v>55</v>
      </c>
      <c r="J504" s="39" t="s">
        <v>2</v>
      </c>
    </row>
    <row r="505" spans="1:10" ht="39" customHeight="1">
      <c r="A505" s="61" t="s">
        <v>421</v>
      </c>
      <c r="B505" s="51" t="s">
        <v>195</v>
      </c>
      <c r="C505" s="50" t="s">
        <v>144</v>
      </c>
      <c r="D505" s="50" t="s">
        <v>196</v>
      </c>
      <c r="E505" s="199" t="s">
        <v>2298</v>
      </c>
      <c r="F505" s="199"/>
      <c r="G505" s="52" t="s">
        <v>88</v>
      </c>
      <c r="H505" s="65">
        <v>1</v>
      </c>
      <c r="I505" s="53">
        <v>33.01</v>
      </c>
      <c r="J505" s="79">
        <v>33.01</v>
      </c>
    </row>
    <row r="506" spans="1:10" ht="25.9" customHeight="1">
      <c r="A506" s="87" t="s">
        <v>443</v>
      </c>
      <c r="B506" s="73" t="s">
        <v>583</v>
      </c>
      <c r="C506" s="72" t="s">
        <v>144</v>
      </c>
      <c r="D506" s="72" t="s">
        <v>563</v>
      </c>
      <c r="E506" s="201" t="s">
        <v>2293</v>
      </c>
      <c r="F506" s="201"/>
      <c r="G506" s="74" t="s">
        <v>446</v>
      </c>
      <c r="H506" s="75">
        <v>0.55000000000000004</v>
      </c>
      <c r="I506" s="76">
        <v>24.33</v>
      </c>
      <c r="J506" s="88">
        <v>13.38</v>
      </c>
    </row>
    <row r="507" spans="1:10" ht="24" customHeight="1">
      <c r="A507" s="87" t="s">
        <v>443</v>
      </c>
      <c r="B507" s="73" t="s">
        <v>584</v>
      </c>
      <c r="C507" s="72" t="s">
        <v>144</v>
      </c>
      <c r="D507" s="72" t="s">
        <v>493</v>
      </c>
      <c r="E507" s="201" t="s">
        <v>2293</v>
      </c>
      <c r="F507" s="201"/>
      <c r="G507" s="74" t="s">
        <v>446</v>
      </c>
      <c r="H507" s="75">
        <v>0.55000000000000004</v>
      </c>
      <c r="I507" s="76">
        <v>28.84</v>
      </c>
      <c r="J507" s="88">
        <v>15.86</v>
      </c>
    </row>
    <row r="508" spans="1:10" ht="25.9" customHeight="1">
      <c r="A508" s="87" t="s">
        <v>443</v>
      </c>
      <c r="B508" s="73" t="s">
        <v>600</v>
      </c>
      <c r="C508" s="72" t="s">
        <v>144</v>
      </c>
      <c r="D508" s="72" t="s">
        <v>601</v>
      </c>
      <c r="E508" s="201" t="s">
        <v>1848</v>
      </c>
      <c r="F508" s="201"/>
      <c r="G508" s="74" t="s">
        <v>107</v>
      </c>
      <c r="H508" s="75">
        <v>8.9999999999999998E-4</v>
      </c>
      <c r="I508" s="76">
        <v>889.85</v>
      </c>
      <c r="J508" s="88">
        <v>0.8</v>
      </c>
    </row>
    <row r="509" spans="1:10" ht="25.9" customHeight="1">
      <c r="A509" s="80" t="s">
        <v>423</v>
      </c>
      <c r="B509" s="67" t="s">
        <v>602</v>
      </c>
      <c r="C509" s="66" t="s">
        <v>144</v>
      </c>
      <c r="D509" s="66" t="s">
        <v>603</v>
      </c>
      <c r="E509" s="200" t="s">
        <v>426</v>
      </c>
      <c r="F509" s="200"/>
      <c r="G509" s="68" t="s">
        <v>88</v>
      </c>
      <c r="H509" s="69">
        <v>1</v>
      </c>
      <c r="I509" s="70">
        <v>2.97</v>
      </c>
      <c r="J509" s="81">
        <v>2.97</v>
      </c>
    </row>
    <row r="510" spans="1:10">
      <c r="A510" s="82"/>
      <c r="B510" s="143"/>
      <c r="C510" s="143"/>
      <c r="D510" s="143"/>
      <c r="E510" s="143" t="s">
        <v>435</v>
      </c>
      <c r="F510" s="144">
        <v>9.476923076923077</v>
      </c>
      <c r="G510" s="143" t="s">
        <v>436</v>
      </c>
      <c r="H510" s="144">
        <v>9</v>
      </c>
      <c r="I510" s="143" t="s">
        <v>437</v>
      </c>
      <c r="J510" s="83">
        <v>18.48</v>
      </c>
    </row>
    <row r="511" spans="1:10">
      <c r="A511" s="82"/>
      <c r="B511" s="143"/>
      <c r="C511" s="143"/>
      <c r="D511" s="143"/>
      <c r="E511" s="143" t="s">
        <v>438</v>
      </c>
      <c r="F511" s="144">
        <v>10.37</v>
      </c>
      <c r="G511" s="143"/>
      <c r="H511" s="202" t="s">
        <v>439</v>
      </c>
      <c r="I511" s="202"/>
      <c r="J511" s="83">
        <v>43.38</v>
      </c>
    </row>
    <row r="512" spans="1:10" ht="49.9" customHeight="1" thickBot="1">
      <c r="A512" s="42"/>
      <c r="B512" s="133"/>
      <c r="C512" s="133"/>
      <c r="D512" s="133"/>
      <c r="E512" s="133"/>
      <c r="F512" s="133"/>
      <c r="G512" s="133" t="s">
        <v>440</v>
      </c>
      <c r="H512" s="145">
        <v>5</v>
      </c>
      <c r="I512" s="133" t="s">
        <v>441</v>
      </c>
      <c r="J512" s="84">
        <v>216.9</v>
      </c>
    </row>
    <row r="513" spans="1:10" ht="1.1499999999999999" customHeight="1" thickTop="1">
      <c r="A513" s="85"/>
      <c r="B513" s="71"/>
      <c r="C513" s="71"/>
      <c r="D513" s="71"/>
      <c r="E513" s="71"/>
      <c r="F513" s="71"/>
      <c r="G513" s="71"/>
      <c r="H513" s="71"/>
      <c r="I513" s="71"/>
      <c r="J513" s="86"/>
    </row>
    <row r="514" spans="1:10" ht="18" customHeight="1">
      <c r="A514" s="58" t="s">
        <v>1637</v>
      </c>
      <c r="B514" s="36" t="s">
        <v>51</v>
      </c>
      <c r="C514" s="35" t="s">
        <v>52</v>
      </c>
      <c r="D514" s="35" t="s">
        <v>1</v>
      </c>
      <c r="E514" s="198" t="s">
        <v>420</v>
      </c>
      <c r="F514" s="198"/>
      <c r="G514" s="48" t="s">
        <v>53</v>
      </c>
      <c r="H514" s="36" t="s">
        <v>54</v>
      </c>
      <c r="I514" s="36" t="s">
        <v>55</v>
      </c>
      <c r="J514" s="39" t="s">
        <v>2</v>
      </c>
    </row>
    <row r="515" spans="1:10" ht="25.9" customHeight="1">
      <c r="A515" s="61" t="s">
        <v>421</v>
      </c>
      <c r="B515" s="51" t="s">
        <v>1638</v>
      </c>
      <c r="C515" s="50" t="s">
        <v>1444</v>
      </c>
      <c r="D515" s="50" t="s">
        <v>1639</v>
      </c>
      <c r="E515" s="199" t="s">
        <v>1780</v>
      </c>
      <c r="F515" s="199"/>
      <c r="G515" s="52" t="s">
        <v>1449</v>
      </c>
      <c r="H515" s="65">
        <v>1</v>
      </c>
      <c r="I515" s="53">
        <v>159.07</v>
      </c>
      <c r="J515" s="79">
        <v>159.07</v>
      </c>
    </row>
    <row r="516" spans="1:10" ht="25.9" customHeight="1">
      <c r="A516" s="87" t="s">
        <v>443</v>
      </c>
      <c r="B516" s="73" t="s">
        <v>1781</v>
      </c>
      <c r="C516" s="72" t="s">
        <v>1444</v>
      </c>
      <c r="D516" s="72" t="s">
        <v>1782</v>
      </c>
      <c r="E516" s="201" t="s">
        <v>1783</v>
      </c>
      <c r="F516" s="201"/>
      <c r="G516" s="74" t="s">
        <v>69</v>
      </c>
      <c r="H516" s="75">
        <v>0.30599999999999999</v>
      </c>
      <c r="I516" s="76">
        <v>92.68</v>
      </c>
      <c r="J516" s="88">
        <v>28.36</v>
      </c>
    </row>
    <row r="517" spans="1:10" ht="25.9" customHeight="1">
      <c r="A517" s="87" t="s">
        <v>443</v>
      </c>
      <c r="B517" s="73" t="s">
        <v>1784</v>
      </c>
      <c r="C517" s="72" t="s">
        <v>1444</v>
      </c>
      <c r="D517" s="72" t="s">
        <v>1785</v>
      </c>
      <c r="E517" s="201" t="s">
        <v>1786</v>
      </c>
      <c r="F517" s="201"/>
      <c r="G517" s="74" t="s">
        <v>107</v>
      </c>
      <c r="H517" s="75">
        <v>3.7999999999999999E-2</v>
      </c>
      <c r="I517" s="76">
        <v>591.20000000000005</v>
      </c>
      <c r="J517" s="88">
        <v>22.46</v>
      </c>
    </row>
    <row r="518" spans="1:10" ht="39" customHeight="1">
      <c r="A518" s="87" t="s">
        <v>443</v>
      </c>
      <c r="B518" s="73" t="s">
        <v>1787</v>
      </c>
      <c r="C518" s="72" t="s">
        <v>1444</v>
      </c>
      <c r="D518" s="72" t="s">
        <v>1788</v>
      </c>
      <c r="E518" s="201" t="s">
        <v>1789</v>
      </c>
      <c r="F518" s="201"/>
      <c r="G518" s="74" t="s">
        <v>1456</v>
      </c>
      <c r="H518" s="75">
        <v>0.77</v>
      </c>
      <c r="I518" s="76">
        <v>12.09</v>
      </c>
      <c r="J518" s="88">
        <v>9.3000000000000007</v>
      </c>
    </row>
    <row r="519" spans="1:10" ht="39" customHeight="1">
      <c r="A519" s="87" t="s">
        <v>443</v>
      </c>
      <c r="B519" s="73" t="s">
        <v>1790</v>
      </c>
      <c r="C519" s="72" t="s">
        <v>1444</v>
      </c>
      <c r="D519" s="72" t="s">
        <v>1791</v>
      </c>
      <c r="E519" s="201" t="s">
        <v>1792</v>
      </c>
      <c r="F519" s="201"/>
      <c r="G519" s="74" t="s">
        <v>69</v>
      </c>
      <c r="H519" s="75">
        <v>0.64</v>
      </c>
      <c r="I519" s="76">
        <v>110.28</v>
      </c>
      <c r="J519" s="88">
        <v>70.569999999999993</v>
      </c>
    </row>
    <row r="520" spans="1:10" ht="25.9" customHeight="1">
      <c r="A520" s="87" t="s">
        <v>443</v>
      </c>
      <c r="B520" s="73" t="s">
        <v>1775</v>
      </c>
      <c r="C520" s="72" t="s">
        <v>1444</v>
      </c>
      <c r="D520" s="72" t="s">
        <v>1776</v>
      </c>
      <c r="E520" s="201" t="s">
        <v>1777</v>
      </c>
      <c r="F520" s="201"/>
      <c r="G520" s="74" t="s">
        <v>107</v>
      </c>
      <c r="H520" s="75">
        <v>0.125</v>
      </c>
      <c r="I520" s="76">
        <v>55.14</v>
      </c>
      <c r="J520" s="88">
        <v>6.89</v>
      </c>
    </row>
    <row r="521" spans="1:10" ht="25.9" customHeight="1">
      <c r="A521" s="87" t="s">
        <v>443</v>
      </c>
      <c r="B521" s="73" t="s">
        <v>1793</v>
      </c>
      <c r="C521" s="72" t="s">
        <v>1444</v>
      </c>
      <c r="D521" s="72" t="s">
        <v>1794</v>
      </c>
      <c r="E521" s="201" t="s">
        <v>1795</v>
      </c>
      <c r="F521" s="201"/>
      <c r="G521" s="74" t="s">
        <v>69</v>
      </c>
      <c r="H521" s="75">
        <v>0.48</v>
      </c>
      <c r="I521" s="76">
        <v>6.71</v>
      </c>
      <c r="J521" s="88">
        <v>3.22</v>
      </c>
    </row>
    <row r="522" spans="1:10" ht="25.9" customHeight="1">
      <c r="A522" s="87" t="s">
        <v>443</v>
      </c>
      <c r="B522" s="73" t="s">
        <v>1796</v>
      </c>
      <c r="C522" s="72" t="s">
        <v>1444</v>
      </c>
      <c r="D522" s="72" t="s">
        <v>1797</v>
      </c>
      <c r="E522" s="201" t="s">
        <v>1795</v>
      </c>
      <c r="F522" s="201"/>
      <c r="G522" s="74" t="s">
        <v>69</v>
      </c>
      <c r="H522" s="75">
        <v>0.48</v>
      </c>
      <c r="I522" s="76">
        <v>38.07</v>
      </c>
      <c r="J522" s="88">
        <v>18.27</v>
      </c>
    </row>
    <row r="523" spans="1:10">
      <c r="A523" s="82"/>
      <c r="B523" s="143"/>
      <c r="C523" s="143"/>
      <c r="D523" s="143"/>
      <c r="E523" s="143" t="s">
        <v>435</v>
      </c>
      <c r="F523" s="144">
        <v>34.179487179487182</v>
      </c>
      <c r="G523" s="143" t="s">
        <v>436</v>
      </c>
      <c r="H523" s="144">
        <v>32.47</v>
      </c>
      <c r="I523" s="143" t="s">
        <v>437</v>
      </c>
      <c r="J523" s="83">
        <v>66.650000000000006</v>
      </c>
    </row>
    <row r="524" spans="1:10">
      <c r="A524" s="82"/>
      <c r="B524" s="143"/>
      <c r="C524" s="143"/>
      <c r="D524" s="143"/>
      <c r="E524" s="143" t="s">
        <v>438</v>
      </c>
      <c r="F524" s="144">
        <v>49.97</v>
      </c>
      <c r="G524" s="143"/>
      <c r="H524" s="202" t="s">
        <v>439</v>
      </c>
      <c r="I524" s="202"/>
      <c r="J524" s="83">
        <v>209.04</v>
      </c>
    </row>
    <row r="525" spans="1:10" ht="49.9" customHeight="1" thickBot="1">
      <c r="A525" s="42"/>
      <c r="B525" s="133"/>
      <c r="C525" s="133"/>
      <c r="D525" s="133"/>
      <c r="E525" s="133"/>
      <c r="F525" s="133"/>
      <c r="G525" s="133" t="s">
        <v>440</v>
      </c>
      <c r="H525" s="145">
        <v>2</v>
      </c>
      <c r="I525" s="133" t="s">
        <v>441</v>
      </c>
      <c r="J525" s="84">
        <v>418.08</v>
      </c>
    </row>
    <row r="526" spans="1:10" ht="1.1499999999999999" customHeight="1" thickTop="1">
      <c r="A526" s="85"/>
      <c r="B526" s="71"/>
      <c r="C526" s="71"/>
      <c r="D526" s="71"/>
      <c r="E526" s="71"/>
      <c r="F526" s="71"/>
      <c r="G526" s="71"/>
      <c r="H526" s="71"/>
      <c r="I526" s="71"/>
      <c r="J526" s="86"/>
    </row>
    <row r="527" spans="1:10" ht="24" customHeight="1">
      <c r="A527" s="59" t="s">
        <v>178</v>
      </c>
      <c r="B527" s="37"/>
      <c r="C527" s="37"/>
      <c r="D527" s="37" t="s">
        <v>197</v>
      </c>
      <c r="E527" s="37"/>
      <c r="F527" s="197"/>
      <c r="G527" s="197"/>
      <c r="H527" s="49"/>
      <c r="I527" s="37"/>
      <c r="J527" s="78">
        <v>18117.48</v>
      </c>
    </row>
    <row r="528" spans="1:10" ht="18" customHeight="1">
      <c r="A528" s="58" t="s">
        <v>1640</v>
      </c>
      <c r="B528" s="36" t="s">
        <v>51</v>
      </c>
      <c r="C528" s="35" t="s">
        <v>52</v>
      </c>
      <c r="D528" s="35" t="s">
        <v>1</v>
      </c>
      <c r="E528" s="198" t="s">
        <v>420</v>
      </c>
      <c r="F528" s="198"/>
      <c r="G528" s="48" t="s">
        <v>53</v>
      </c>
      <c r="H528" s="36" t="s">
        <v>54</v>
      </c>
      <c r="I528" s="36" t="s">
        <v>55</v>
      </c>
      <c r="J528" s="39" t="s">
        <v>2</v>
      </c>
    </row>
    <row r="529" spans="1:10" ht="39" customHeight="1">
      <c r="A529" s="61" t="s">
        <v>421</v>
      </c>
      <c r="B529" s="51" t="s">
        <v>1641</v>
      </c>
      <c r="C529" s="50" t="s">
        <v>144</v>
      </c>
      <c r="D529" s="50" t="s">
        <v>1642</v>
      </c>
      <c r="E529" s="199" t="s">
        <v>2298</v>
      </c>
      <c r="F529" s="199"/>
      <c r="G529" s="52" t="s">
        <v>146</v>
      </c>
      <c r="H529" s="65">
        <v>1</v>
      </c>
      <c r="I529" s="53">
        <v>7.39</v>
      </c>
      <c r="J529" s="79">
        <v>7.39</v>
      </c>
    </row>
    <row r="530" spans="1:10" ht="25.9" customHeight="1">
      <c r="A530" s="87" t="s">
        <v>443</v>
      </c>
      <c r="B530" s="73" t="s">
        <v>583</v>
      </c>
      <c r="C530" s="72" t="s">
        <v>144</v>
      </c>
      <c r="D530" s="72" t="s">
        <v>563</v>
      </c>
      <c r="E530" s="201" t="s">
        <v>2293</v>
      </c>
      <c r="F530" s="201"/>
      <c r="G530" s="74" t="s">
        <v>446</v>
      </c>
      <c r="H530" s="75">
        <v>3.9E-2</v>
      </c>
      <c r="I530" s="76">
        <v>24.33</v>
      </c>
      <c r="J530" s="88">
        <v>0.94</v>
      </c>
    </row>
    <row r="531" spans="1:10" ht="24" customHeight="1">
      <c r="A531" s="87" t="s">
        <v>443</v>
      </c>
      <c r="B531" s="73" t="s">
        <v>584</v>
      </c>
      <c r="C531" s="72" t="s">
        <v>144</v>
      </c>
      <c r="D531" s="72" t="s">
        <v>493</v>
      </c>
      <c r="E531" s="201" t="s">
        <v>2293</v>
      </c>
      <c r="F531" s="201"/>
      <c r="G531" s="74" t="s">
        <v>446</v>
      </c>
      <c r="H531" s="75">
        <v>3.9E-2</v>
      </c>
      <c r="I531" s="76">
        <v>28.84</v>
      </c>
      <c r="J531" s="88">
        <v>1.1200000000000001</v>
      </c>
    </row>
    <row r="532" spans="1:10" ht="39" customHeight="1">
      <c r="A532" s="80" t="s">
        <v>423</v>
      </c>
      <c r="B532" s="67" t="s">
        <v>1798</v>
      </c>
      <c r="C532" s="66" t="s">
        <v>144</v>
      </c>
      <c r="D532" s="66" t="s">
        <v>1799</v>
      </c>
      <c r="E532" s="200" t="s">
        <v>426</v>
      </c>
      <c r="F532" s="200"/>
      <c r="G532" s="68" t="s">
        <v>146</v>
      </c>
      <c r="H532" s="69">
        <v>1.2434000000000001</v>
      </c>
      <c r="I532" s="70">
        <v>4.24</v>
      </c>
      <c r="J532" s="81">
        <v>5.27</v>
      </c>
    </row>
    <row r="533" spans="1:10" ht="25.9" customHeight="1">
      <c r="A533" s="80" t="s">
        <v>423</v>
      </c>
      <c r="B533" s="67" t="s">
        <v>604</v>
      </c>
      <c r="C533" s="66" t="s">
        <v>144</v>
      </c>
      <c r="D533" s="66" t="s">
        <v>605</v>
      </c>
      <c r="E533" s="200" t="s">
        <v>426</v>
      </c>
      <c r="F533" s="200"/>
      <c r="G533" s="68" t="s">
        <v>88</v>
      </c>
      <c r="H533" s="69">
        <v>9.4000000000000004E-3</v>
      </c>
      <c r="I533" s="70">
        <v>7.27</v>
      </c>
      <c r="J533" s="81">
        <v>0.06</v>
      </c>
    </row>
    <row r="534" spans="1:10">
      <c r="A534" s="82"/>
      <c r="B534" s="143"/>
      <c r="C534" s="143"/>
      <c r="D534" s="143"/>
      <c r="E534" s="143" t="s">
        <v>435</v>
      </c>
      <c r="F534" s="144">
        <v>0.66153846153846152</v>
      </c>
      <c r="G534" s="143" t="s">
        <v>436</v>
      </c>
      <c r="H534" s="144">
        <v>0.63</v>
      </c>
      <c r="I534" s="143" t="s">
        <v>437</v>
      </c>
      <c r="J534" s="83">
        <v>1.29</v>
      </c>
    </row>
    <row r="535" spans="1:10">
      <c r="A535" s="82"/>
      <c r="B535" s="143"/>
      <c r="C535" s="143"/>
      <c r="D535" s="143"/>
      <c r="E535" s="143" t="s">
        <v>438</v>
      </c>
      <c r="F535" s="144">
        <v>2.3199999999999998</v>
      </c>
      <c r="G535" s="143"/>
      <c r="H535" s="202" t="s">
        <v>439</v>
      </c>
      <c r="I535" s="202"/>
      <c r="J535" s="83">
        <v>9.7100000000000009</v>
      </c>
    </row>
    <row r="536" spans="1:10" ht="49.9" customHeight="1" thickBot="1">
      <c r="A536" s="42"/>
      <c r="B536" s="133"/>
      <c r="C536" s="133"/>
      <c r="D536" s="133"/>
      <c r="E536" s="133"/>
      <c r="F536" s="133"/>
      <c r="G536" s="133" t="s">
        <v>440</v>
      </c>
      <c r="H536" s="145">
        <v>743.1</v>
      </c>
      <c r="I536" s="133" t="s">
        <v>441</v>
      </c>
      <c r="J536" s="84">
        <v>7215.5</v>
      </c>
    </row>
    <row r="537" spans="1:10" ht="1.1499999999999999" customHeight="1" thickTop="1">
      <c r="A537" s="85"/>
      <c r="B537" s="71"/>
      <c r="C537" s="71"/>
      <c r="D537" s="71"/>
      <c r="E537" s="71"/>
      <c r="F537" s="71"/>
      <c r="G537" s="71"/>
      <c r="H537" s="71"/>
      <c r="I537" s="71"/>
      <c r="J537" s="86"/>
    </row>
    <row r="538" spans="1:10" ht="18" customHeight="1">
      <c r="A538" s="58" t="s">
        <v>1643</v>
      </c>
      <c r="B538" s="36" t="s">
        <v>51</v>
      </c>
      <c r="C538" s="35" t="s">
        <v>52</v>
      </c>
      <c r="D538" s="35" t="s">
        <v>1</v>
      </c>
      <c r="E538" s="198" t="s">
        <v>420</v>
      </c>
      <c r="F538" s="198"/>
      <c r="G538" s="48" t="s">
        <v>53</v>
      </c>
      <c r="H538" s="36" t="s">
        <v>54</v>
      </c>
      <c r="I538" s="36" t="s">
        <v>55</v>
      </c>
      <c r="J538" s="39" t="s">
        <v>2</v>
      </c>
    </row>
    <row r="539" spans="1:10" ht="39" customHeight="1">
      <c r="A539" s="61" t="s">
        <v>421</v>
      </c>
      <c r="B539" s="51" t="s">
        <v>1644</v>
      </c>
      <c r="C539" s="50" t="s">
        <v>144</v>
      </c>
      <c r="D539" s="50" t="s">
        <v>1645</v>
      </c>
      <c r="E539" s="199" t="s">
        <v>2298</v>
      </c>
      <c r="F539" s="199"/>
      <c r="G539" s="52" t="s">
        <v>146</v>
      </c>
      <c r="H539" s="65">
        <v>1</v>
      </c>
      <c r="I539" s="53">
        <v>10.34</v>
      </c>
      <c r="J539" s="79">
        <v>10.34</v>
      </c>
    </row>
    <row r="540" spans="1:10" ht="25.9" customHeight="1">
      <c r="A540" s="87" t="s">
        <v>443</v>
      </c>
      <c r="B540" s="73" t="s">
        <v>583</v>
      </c>
      <c r="C540" s="72" t="s">
        <v>144</v>
      </c>
      <c r="D540" s="72" t="s">
        <v>563</v>
      </c>
      <c r="E540" s="201" t="s">
        <v>2293</v>
      </c>
      <c r="F540" s="201"/>
      <c r="G540" s="74" t="s">
        <v>446</v>
      </c>
      <c r="H540" s="75">
        <v>5.0999999999999997E-2</v>
      </c>
      <c r="I540" s="76">
        <v>24.33</v>
      </c>
      <c r="J540" s="88">
        <v>1.24</v>
      </c>
    </row>
    <row r="541" spans="1:10" ht="24" customHeight="1">
      <c r="A541" s="87" t="s">
        <v>443</v>
      </c>
      <c r="B541" s="73" t="s">
        <v>584</v>
      </c>
      <c r="C541" s="72" t="s">
        <v>144</v>
      </c>
      <c r="D541" s="72" t="s">
        <v>493</v>
      </c>
      <c r="E541" s="201" t="s">
        <v>2293</v>
      </c>
      <c r="F541" s="201"/>
      <c r="G541" s="74" t="s">
        <v>446</v>
      </c>
      <c r="H541" s="75">
        <v>5.0999999999999997E-2</v>
      </c>
      <c r="I541" s="76">
        <v>28.84</v>
      </c>
      <c r="J541" s="88">
        <v>1.47</v>
      </c>
    </row>
    <row r="542" spans="1:10" ht="39" customHeight="1">
      <c r="A542" s="80" t="s">
        <v>423</v>
      </c>
      <c r="B542" s="67" t="s">
        <v>1800</v>
      </c>
      <c r="C542" s="66" t="s">
        <v>144</v>
      </c>
      <c r="D542" s="66" t="s">
        <v>1801</v>
      </c>
      <c r="E542" s="200" t="s">
        <v>426</v>
      </c>
      <c r="F542" s="200"/>
      <c r="G542" s="68" t="s">
        <v>146</v>
      </c>
      <c r="H542" s="69">
        <v>1.2434000000000001</v>
      </c>
      <c r="I542" s="70">
        <v>6.09</v>
      </c>
      <c r="J542" s="81">
        <v>7.57</v>
      </c>
    </row>
    <row r="543" spans="1:10" ht="25.9" customHeight="1">
      <c r="A543" s="80" t="s">
        <v>423</v>
      </c>
      <c r="B543" s="67" t="s">
        <v>604</v>
      </c>
      <c r="C543" s="66" t="s">
        <v>144</v>
      </c>
      <c r="D543" s="66" t="s">
        <v>605</v>
      </c>
      <c r="E543" s="200" t="s">
        <v>426</v>
      </c>
      <c r="F543" s="200"/>
      <c r="G543" s="68" t="s">
        <v>88</v>
      </c>
      <c r="H543" s="69">
        <v>9.4000000000000004E-3</v>
      </c>
      <c r="I543" s="70">
        <v>7.27</v>
      </c>
      <c r="J543" s="81">
        <v>0.06</v>
      </c>
    </row>
    <row r="544" spans="1:10">
      <c r="A544" s="82"/>
      <c r="B544" s="143"/>
      <c r="C544" s="143"/>
      <c r="D544" s="143"/>
      <c r="E544" s="143" t="s">
        <v>435</v>
      </c>
      <c r="F544" s="144">
        <v>0.8666666666666667</v>
      </c>
      <c r="G544" s="143" t="s">
        <v>436</v>
      </c>
      <c r="H544" s="144">
        <v>0.82</v>
      </c>
      <c r="I544" s="143" t="s">
        <v>437</v>
      </c>
      <c r="J544" s="83">
        <v>1.69</v>
      </c>
    </row>
    <row r="545" spans="1:10">
      <c r="A545" s="82"/>
      <c r="B545" s="143"/>
      <c r="C545" s="143"/>
      <c r="D545" s="143"/>
      <c r="E545" s="143" t="s">
        <v>438</v>
      </c>
      <c r="F545" s="144">
        <v>3.24</v>
      </c>
      <c r="G545" s="143"/>
      <c r="H545" s="202" t="s">
        <v>439</v>
      </c>
      <c r="I545" s="202"/>
      <c r="J545" s="83">
        <v>13.58</v>
      </c>
    </row>
    <row r="546" spans="1:10" ht="49.9" customHeight="1" thickBot="1">
      <c r="A546" s="42"/>
      <c r="B546" s="133"/>
      <c r="C546" s="133"/>
      <c r="D546" s="133"/>
      <c r="E546" s="133"/>
      <c r="F546" s="133"/>
      <c r="G546" s="133" t="s">
        <v>440</v>
      </c>
      <c r="H546" s="145">
        <v>654.9</v>
      </c>
      <c r="I546" s="133" t="s">
        <v>441</v>
      </c>
      <c r="J546" s="84">
        <v>8893.5400000000009</v>
      </c>
    </row>
    <row r="547" spans="1:10" ht="1.1499999999999999" customHeight="1" thickTop="1">
      <c r="A547" s="85"/>
      <c r="B547" s="71"/>
      <c r="C547" s="71"/>
      <c r="D547" s="71"/>
      <c r="E547" s="71"/>
      <c r="F547" s="71"/>
      <c r="G547" s="71"/>
      <c r="H547" s="71"/>
      <c r="I547" s="71"/>
      <c r="J547" s="86"/>
    </row>
    <row r="548" spans="1:10" ht="18" customHeight="1">
      <c r="A548" s="58" t="s">
        <v>1646</v>
      </c>
      <c r="B548" s="36" t="s">
        <v>51</v>
      </c>
      <c r="C548" s="35" t="s">
        <v>52</v>
      </c>
      <c r="D548" s="35" t="s">
        <v>1</v>
      </c>
      <c r="E548" s="198" t="s">
        <v>420</v>
      </c>
      <c r="F548" s="198"/>
      <c r="G548" s="48" t="s">
        <v>53</v>
      </c>
      <c r="H548" s="36" t="s">
        <v>54</v>
      </c>
      <c r="I548" s="36" t="s">
        <v>55</v>
      </c>
      <c r="J548" s="39" t="s">
        <v>2</v>
      </c>
    </row>
    <row r="549" spans="1:10" ht="39" customHeight="1">
      <c r="A549" s="61" t="s">
        <v>421</v>
      </c>
      <c r="B549" s="51" t="s">
        <v>198</v>
      </c>
      <c r="C549" s="50" t="s">
        <v>144</v>
      </c>
      <c r="D549" s="50" t="s">
        <v>199</v>
      </c>
      <c r="E549" s="199" t="s">
        <v>2298</v>
      </c>
      <c r="F549" s="199"/>
      <c r="G549" s="52" t="s">
        <v>146</v>
      </c>
      <c r="H549" s="65">
        <v>1</v>
      </c>
      <c r="I549" s="53">
        <v>28.1</v>
      </c>
      <c r="J549" s="79">
        <v>28.1</v>
      </c>
    </row>
    <row r="550" spans="1:10" ht="25.9" customHeight="1">
      <c r="A550" s="87" t="s">
        <v>443</v>
      </c>
      <c r="B550" s="73" t="s">
        <v>583</v>
      </c>
      <c r="C550" s="72" t="s">
        <v>144</v>
      </c>
      <c r="D550" s="72" t="s">
        <v>563</v>
      </c>
      <c r="E550" s="201" t="s">
        <v>2293</v>
      </c>
      <c r="F550" s="201"/>
      <c r="G550" s="74" t="s">
        <v>446</v>
      </c>
      <c r="H550" s="75">
        <v>0.114</v>
      </c>
      <c r="I550" s="76">
        <v>24.33</v>
      </c>
      <c r="J550" s="88">
        <v>2.77</v>
      </c>
    </row>
    <row r="551" spans="1:10" ht="24" customHeight="1">
      <c r="A551" s="87" t="s">
        <v>443</v>
      </c>
      <c r="B551" s="73" t="s">
        <v>584</v>
      </c>
      <c r="C551" s="72" t="s">
        <v>144</v>
      </c>
      <c r="D551" s="72" t="s">
        <v>493</v>
      </c>
      <c r="E551" s="201" t="s">
        <v>2293</v>
      </c>
      <c r="F551" s="201"/>
      <c r="G551" s="74" t="s">
        <v>446</v>
      </c>
      <c r="H551" s="75">
        <v>0.114</v>
      </c>
      <c r="I551" s="76">
        <v>28.84</v>
      </c>
      <c r="J551" s="88">
        <v>3.28</v>
      </c>
    </row>
    <row r="552" spans="1:10" ht="52.15" customHeight="1">
      <c r="A552" s="80" t="s">
        <v>423</v>
      </c>
      <c r="B552" s="67" t="s">
        <v>606</v>
      </c>
      <c r="C552" s="66" t="s">
        <v>144</v>
      </c>
      <c r="D552" s="66" t="s">
        <v>607</v>
      </c>
      <c r="E552" s="200" t="s">
        <v>426</v>
      </c>
      <c r="F552" s="200"/>
      <c r="G552" s="68" t="s">
        <v>146</v>
      </c>
      <c r="H552" s="69">
        <v>1.2434000000000001</v>
      </c>
      <c r="I552" s="70">
        <v>17.690000000000001</v>
      </c>
      <c r="J552" s="81">
        <v>21.99</v>
      </c>
    </row>
    <row r="553" spans="1:10" ht="25.9" customHeight="1">
      <c r="A553" s="80" t="s">
        <v>423</v>
      </c>
      <c r="B553" s="67" t="s">
        <v>604</v>
      </c>
      <c r="C553" s="66" t="s">
        <v>144</v>
      </c>
      <c r="D553" s="66" t="s">
        <v>605</v>
      </c>
      <c r="E553" s="200" t="s">
        <v>426</v>
      </c>
      <c r="F553" s="200"/>
      <c r="G553" s="68" t="s">
        <v>88</v>
      </c>
      <c r="H553" s="69">
        <v>9.4000000000000004E-3</v>
      </c>
      <c r="I553" s="70">
        <v>7.27</v>
      </c>
      <c r="J553" s="81">
        <v>0.06</v>
      </c>
    </row>
    <row r="554" spans="1:10">
      <c r="A554" s="82"/>
      <c r="B554" s="143"/>
      <c r="C554" s="143"/>
      <c r="D554" s="143"/>
      <c r="E554" s="143" t="s">
        <v>435</v>
      </c>
      <c r="F554" s="144">
        <v>1.9487179487179487</v>
      </c>
      <c r="G554" s="143" t="s">
        <v>436</v>
      </c>
      <c r="H554" s="144">
        <v>1.85</v>
      </c>
      <c r="I554" s="143" t="s">
        <v>437</v>
      </c>
      <c r="J554" s="83">
        <v>3.8</v>
      </c>
    </row>
    <row r="555" spans="1:10">
      <c r="A555" s="82"/>
      <c r="B555" s="143"/>
      <c r="C555" s="143"/>
      <c r="D555" s="143"/>
      <c r="E555" s="143" t="s">
        <v>438</v>
      </c>
      <c r="F555" s="144">
        <v>8.82</v>
      </c>
      <c r="G555" s="143"/>
      <c r="H555" s="202" t="s">
        <v>439</v>
      </c>
      <c r="I555" s="202"/>
      <c r="J555" s="83">
        <v>36.92</v>
      </c>
    </row>
    <row r="556" spans="1:10" ht="49.9" customHeight="1" thickBot="1">
      <c r="A556" s="42"/>
      <c r="B556" s="133"/>
      <c r="C556" s="133"/>
      <c r="D556" s="133"/>
      <c r="E556" s="133"/>
      <c r="F556" s="133"/>
      <c r="G556" s="133" t="s">
        <v>440</v>
      </c>
      <c r="H556" s="145">
        <v>54.4</v>
      </c>
      <c r="I556" s="133" t="s">
        <v>441</v>
      </c>
      <c r="J556" s="84">
        <v>2008.44</v>
      </c>
    </row>
    <row r="557" spans="1:10" ht="1.1499999999999999" customHeight="1" thickTop="1">
      <c r="A557" s="85"/>
      <c r="B557" s="71"/>
      <c r="C557" s="71"/>
      <c r="D557" s="71"/>
      <c r="E557" s="71"/>
      <c r="F557" s="71"/>
      <c r="G557" s="71"/>
      <c r="H557" s="71"/>
      <c r="I557" s="71"/>
      <c r="J557" s="86"/>
    </row>
    <row r="558" spans="1:10" ht="24" customHeight="1">
      <c r="A558" s="59" t="s">
        <v>181</v>
      </c>
      <c r="B558" s="37"/>
      <c r="C558" s="37"/>
      <c r="D558" s="37" t="s">
        <v>200</v>
      </c>
      <c r="E558" s="37"/>
      <c r="F558" s="197"/>
      <c r="G558" s="197"/>
      <c r="H558" s="49"/>
      <c r="I558" s="37"/>
      <c r="J558" s="78">
        <v>12390.88</v>
      </c>
    </row>
    <row r="559" spans="1:10" ht="18" customHeight="1">
      <c r="A559" s="58" t="s">
        <v>1647</v>
      </c>
      <c r="B559" s="36" t="s">
        <v>51</v>
      </c>
      <c r="C559" s="35" t="s">
        <v>52</v>
      </c>
      <c r="D559" s="35" t="s">
        <v>1</v>
      </c>
      <c r="E559" s="198" t="s">
        <v>420</v>
      </c>
      <c r="F559" s="198"/>
      <c r="G559" s="48" t="s">
        <v>53</v>
      </c>
      <c r="H559" s="36" t="s">
        <v>54</v>
      </c>
      <c r="I559" s="36" t="s">
        <v>55</v>
      </c>
      <c r="J559" s="39" t="s">
        <v>2</v>
      </c>
    </row>
    <row r="560" spans="1:10" ht="39" customHeight="1">
      <c r="A560" s="61" t="s">
        <v>421</v>
      </c>
      <c r="B560" s="51" t="s">
        <v>1648</v>
      </c>
      <c r="C560" s="50" t="s">
        <v>144</v>
      </c>
      <c r="D560" s="50" t="s">
        <v>1649</v>
      </c>
      <c r="E560" s="199" t="s">
        <v>2298</v>
      </c>
      <c r="F560" s="199"/>
      <c r="G560" s="52" t="s">
        <v>88</v>
      </c>
      <c r="H560" s="65">
        <v>1</v>
      </c>
      <c r="I560" s="53">
        <v>31.83</v>
      </c>
      <c r="J560" s="79">
        <v>31.83</v>
      </c>
    </row>
    <row r="561" spans="1:10" ht="39" customHeight="1">
      <c r="A561" s="87" t="s">
        <v>443</v>
      </c>
      <c r="B561" s="73" t="s">
        <v>608</v>
      </c>
      <c r="C561" s="72" t="s">
        <v>144</v>
      </c>
      <c r="D561" s="72" t="s">
        <v>609</v>
      </c>
      <c r="E561" s="201" t="s">
        <v>2298</v>
      </c>
      <c r="F561" s="201"/>
      <c r="G561" s="74" t="s">
        <v>88</v>
      </c>
      <c r="H561" s="75">
        <v>1</v>
      </c>
      <c r="I561" s="76">
        <v>11.2</v>
      </c>
      <c r="J561" s="88">
        <v>11.2</v>
      </c>
    </row>
    <row r="562" spans="1:10" ht="39" customHeight="1">
      <c r="A562" s="87" t="s">
        <v>443</v>
      </c>
      <c r="B562" s="73" t="s">
        <v>1802</v>
      </c>
      <c r="C562" s="72" t="s">
        <v>144</v>
      </c>
      <c r="D562" s="72" t="s">
        <v>1803</v>
      </c>
      <c r="E562" s="201" t="s">
        <v>2298</v>
      </c>
      <c r="F562" s="201"/>
      <c r="G562" s="74" t="s">
        <v>88</v>
      </c>
      <c r="H562" s="75">
        <v>1</v>
      </c>
      <c r="I562" s="76">
        <v>20.63</v>
      </c>
      <c r="J562" s="88">
        <v>20.63</v>
      </c>
    </row>
    <row r="563" spans="1:10">
      <c r="A563" s="82"/>
      <c r="B563" s="143"/>
      <c r="C563" s="143"/>
      <c r="D563" s="143"/>
      <c r="E563" s="143" t="s">
        <v>435</v>
      </c>
      <c r="F563" s="144">
        <v>6.3333332999999996</v>
      </c>
      <c r="G563" s="143" t="s">
        <v>436</v>
      </c>
      <c r="H563" s="144">
        <v>6.02</v>
      </c>
      <c r="I563" s="143" t="s">
        <v>437</v>
      </c>
      <c r="J563" s="83">
        <v>12.35</v>
      </c>
    </row>
    <row r="564" spans="1:10">
      <c r="A564" s="82"/>
      <c r="B564" s="143"/>
      <c r="C564" s="143"/>
      <c r="D564" s="143"/>
      <c r="E564" s="143" t="s">
        <v>438</v>
      </c>
      <c r="F564" s="144">
        <v>10</v>
      </c>
      <c r="G564" s="143"/>
      <c r="H564" s="202" t="s">
        <v>439</v>
      </c>
      <c r="I564" s="202"/>
      <c r="J564" s="83">
        <v>41.83</v>
      </c>
    </row>
    <row r="565" spans="1:10" ht="49.9" customHeight="1" thickBot="1">
      <c r="A565" s="42"/>
      <c r="B565" s="133"/>
      <c r="C565" s="133"/>
      <c r="D565" s="133"/>
      <c r="E565" s="133"/>
      <c r="F565" s="133"/>
      <c r="G565" s="133" t="s">
        <v>440</v>
      </c>
      <c r="H565" s="145">
        <v>11</v>
      </c>
      <c r="I565" s="133" t="s">
        <v>441</v>
      </c>
      <c r="J565" s="84">
        <v>460.13</v>
      </c>
    </row>
    <row r="566" spans="1:10" ht="1.1499999999999999" customHeight="1" thickTop="1">
      <c r="A566" s="85"/>
      <c r="B566" s="71"/>
      <c r="C566" s="71"/>
      <c r="D566" s="71"/>
      <c r="E566" s="71"/>
      <c r="F566" s="71"/>
      <c r="G566" s="71"/>
      <c r="H566" s="71"/>
      <c r="I566" s="71"/>
      <c r="J566" s="86"/>
    </row>
    <row r="567" spans="1:10" ht="18" customHeight="1">
      <c r="A567" s="58" t="s">
        <v>1650</v>
      </c>
      <c r="B567" s="36" t="s">
        <v>51</v>
      </c>
      <c r="C567" s="35" t="s">
        <v>52</v>
      </c>
      <c r="D567" s="35" t="s">
        <v>1</v>
      </c>
      <c r="E567" s="198" t="s">
        <v>420</v>
      </c>
      <c r="F567" s="198"/>
      <c r="G567" s="48" t="s">
        <v>53</v>
      </c>
      <c r="H567" s="36" t="s">
        <v>54</v>
      </c>
      <c r="I567" s="36" t="s">
        <v>55</v>
      </c>
      <c r="J567" s="39" t="s">
        <v>2</v>
      </c>
    </row>
    <row r="568" spans="1:10" ht="39" customHeight="1">
      <c r="A568" s="61" t="s">
        <v>421</v>
      </c>
      <c r="B568" s="51" t="s">
        <v>201</v>
      </c>
      <c r="C568" s="50" t="s">
        <v>144</v>
      </c>
      <c r="D568" s="50" t="s">
        <v>202</v>
      </c>
      <c r="E568" s="199" t="s">
        <v>2298</v>
      </c>
      <c r="F568" s="199"/>
      <c r="G568" s="52" t="s">
        <v>88</v>
      </c>
      <c r="H568" s="65">
        <v>1</v>
      </c>
      <c r="I568" s="53">
        <v>35.83</v>
      </c>
      <c r="J568" s="79">
        <v>35.83</v>
      </c>
    </row>
    <row r="569" spans="1:10" ht="39" customHeight="1">
      <c r="A569" s="87" t="s">
        <v>443</v>
      </c>
      <c r="B569" s="73" t="s">
        <v>608</v>
      </c>
      <c r="C569" s="72" t="s">
        <v>144</v>
      </c>
      <c r="D569" s="72" t="s">
        <v>609</v>
      </c>
      <c r="E569" s="201" t="s">
        <v>2298</v>
      </c>
      <c r="F569" s="201"/>
      <c r="G569" s="74" t="s">
        <v>88</v>
      </c>
      <c r="H569" s="75">
        <v>1</v>
      </c>
      <c r="I569" s="76">
        <v>11.2</v>
      </c>
      <c r="J569" s="88">
        <v>11.2</v>
      </c>
    </row>
    <row r="570" spans="1:10" ht="39" customHeight="1">
      <c r="A570" s="87" t="s">
        <v>443</v>
      </c>
      <c r="B570" s="73" t="s">
        <v>610</v>
      </c>
      <c r="C570" s="72" t="s">
        <v>144</v>
      </c>
      <c r="D570" s="72" t="s">
        <v>611</v>
      </c>
      <c r="E570" s="201" t="s">
        <v>2298</v>
      </c>
      <c r="F570" s="201"/>
      <c r="G570" s="74" t="s">
        <v>88</v>
      </c>
      <c r="H570" s="75">
        <v>1</v>
      </c>
      <c r="I570" s="76">
        <v>24.63</v>
      </c>
      <c r="J570" s="88">
        <v>24.63</v>
      </c>
    </row>
    <row r="571" spans="1:10">
      <c r="A571" s="82"/>
      <c r="B571" s="143"/>
      <c r="C571" s="143"/>
      <c r="D571" s="143"/>
      <c r="E571" s="143" t="s">
        <v>435</v>
      </c>
      <c r="F571" s="144">
        <v>7.6205128000000002</v>
      </c>
      <c r="G571" s="143" t="s">
        <v>436</v>
      </c>
      <c r="H571" s="144">
        <v>7.24</v>
      </c>
      <c r="I571" s="143" t="s">
        <v>437</v>
      </c>
      <c r="J571" s="83">
        <v>14.86</v>
      </c>
    </row>
    <row r="572" spans="1:10">
      <c r="A572" s="82"/>
      <c r="B572" s="143"/>
      <c r="C572" s="143"/>
      <c r="D572" s="143"/>
      <c r="E572" s="143" t="s">
        <v>438</v>
      </c>
      <c r="F572" s="144">
        <v>11.25</v>
      </c>
      <c r="G572" s="143"/>
      <c r="H572" s="202" t="s">
        <v>439</v>
      </c>
      <c r="I572" s="202"/>
      <c r="J572" s="83">
        <v>47.08</v>
      </c>
    </row>
    <row r="573" spans="1:10" ht="49.9" customHeight="1" thickBot="1">
      <c r="A573" s="42"/>
      <c r="B573" s="133"/>
      <c r="C573" s="133"/>
      <c r="D573" s="133"/>
      <c r="E573" s="133"/>
      <c r="F573" s="133"/>
      <c r="G573" s="133" t="s">
        <v>440</v>
      </c>
      <c r="H573" s="145">
        <v>13</v>
      </c>
      <c r="I573" s="133" t="s">
        <v>441</v>
      </c>
      <c r="J573" s="84">
        <v>612.04</v>
      </c>
    </row>
    <row r="574" spans="1:10" ht="1.1499999999999999" customHeight="1" thickTop="1">
      <c r="A574" s="85"/>
      <c r="B574" s="71"/>
      <c r="C574" s="71"/>
      <c r="D574" s="71"/>
      <c r="E574" s="71"/>
      <c r="F574" s="71"/>
      <c r="G574" s="71"/>
      <c r="H574" s="71"/>
      <c r="I574" s="71"/>
      <c r="J574" s="86"/>
    </row>
    <row r="575" spans="1:10" ht="18" customHeight="1">
      <c r="A575" s="58" t="s">
        <v>1651</v>
      </c>
      <c r="B575" s="36" t="s">
        <v>51</v>
      </c>
      <c r="C575" s="35" t="s">
        <v>52</v>
      </c>
      <c r="D575" s="35" t="s">
        <v>1</v>
      </c>
      <c r="E575" s="198" t="s">
        <v>420</v>
      </c>
      <c r="F575" s="198"/>
      <c r="G575" s="48" t="s">
        <v>53</v>
      </c>
      <c r="H575" s="36" t="s">
        <v>54</v>
      </c>
      <c r="I575" s="36" t="s">
        <v>55</v>
      </c>
      <c r="J575" s="39" t="s">
        <v>2</v>
      </c>
    </row>
    <row r="576" spans="1:10" ht="39" customHeight="1">
      <c r="A576" s="61" t="s">
        <v>421</v>
      </c>
      <c r="B576" s="51" t="s">
        <v>1652</v>
      </c>
      <c r="C576" s="50" t="s">
        <v>144</v>
      </c>
      <c r="D576" s="50" t="s">
        <v>1653</v>
      </c>
      <c r="E576" s="199" t="s">
        <v>2298</v>
      </c>
      <c r="F576" s="199"/>
      <c r="G576" s="52" t="s">
        <v>88</v>
      </c>
      <c r="H576" s="65">
        <v>1</v>
      </c>
      <c r="I576" s="53">
        <v>46.14</v>
      </c>
      <c r="J576" s="79">
        <v>46.14</v>
      </c>
    </row>
    <row r="577" spans="1:10" ht="39" customHeight="1">
      <c r="A577" s="87" t="s">
        <v>443</v>
      </c>
      <c r="B577" s="73" t="s">
        <v>608</v>
      </c>
      <c r="C577" s="72" t="s">
        <v>144</v>
      </c>
      <c r="D577" s="72" t="s">
        <v>609</v>
      </c>
      <c r="E577" s="201" t="s">
        <v>2298</v>
      </c>
      <c r="F577" s="201"/>
      <c r="G577" s="74" t="s">
        <v>88</v>
      </c>
      <c r="H577" s="75">
        <v>1</v>
      </c>
      <c r="I577" s="76">
        <v>11.2</v>
      </c>
      <c r="J577" s="88">
        <v>11.2</v>
      </c>
    </row>
    <row r="578" spans="1:10" ht="39" customHeight="1">
      <c r="A578" s="87" t="s">
        <v>443</v>
      </c>
      <c r="B578" s="73" t="s">
        <v>1804</v>
      </c>
      <c r="C578" s="72" t="s">
        <v>144</v>
      </c>
      <c r="D578" s="72" t="s">
        <v>1805</v>
      </c>
      <c r="E578" s="201" t="s">
        <v>2298</v>
      </c>
      <c r="F578" s="201"/>
      <c r="G578" s="74" t="s">
        <v>88</v>
      </c>
      <c r="H578" s="75">
        <v>1</v>
      </c>
      <c r="I578" s="76">
        <v>34.94</v>
      </c>
      <c r="J578" s="88">
        <v>34.94</v>
      </c>
    </row>
    <row r="579" spans="1:10">
      <c r="A579" s="82"/>
      <c r="B579" s="143"/>
      <c r="C579" s="143"/>
      <c r="D579" s="143"/>
      <c r="E579" s="143" t="s">
        <v>435</v>
      </c>
      <c r="F579" s="144">
        <v>10.9435897</v>
      </c>
      <c r="G579" s="143" t="s">
        <v>436</v>
      </c>
      <c r="H579" s="144">
        <v>10.4</v>
      </c>
      <c r="I579" s="143" t="s">
        <v>437</v>
      </c>
      <c r="J579" s="83">
        <v>21.34</v>
      </c>
    </row>
    <row r="580" spans="1:10">
      <c r="A580" s="82"/>
      <c r="B580" s="143"/>
      <c r="C580" s="143"/>
      <c r="D580" s="143"/>
      <c r="E580" s="143" t="s">
        <v>438</v>
      </c>
      <c r="F580" s="144">
        <v>14.49</v>
      </c>
      <c r="G580" s="143"/>
      <c r="H580" s="202" t="s">
        <v>439</v>
      </c>
      <c r="I580" s="202"/>
      <c r="J580" s="83">
        <v>60.63</v>
      </c>
    </row>
    <row r="581" spans="1:10" ht="49.9" customHeight="1" thickBot="1">
      <c r="A581" s="42"/>
      <c r="B581" s="133"/>
      <c r="C581" s="133"/>
      <c r="D581" s="133"/>
      <c r="E581" s="133"/>
      <c r="F581" s="133"/>
      <c r="G581" s="133" t="s">
        <v>440</v>
      </c>
      <c r="H581" s="145">
        <v>4</v>
      </c>
      <c r="I581" s="133" t="s">
        <v>441</v>
      </c>
      <c r="J581" s="84">
        <v>242.52</v>
      </c>
    </row>
    <row r="582" spans="1:10" ht="1.1499999999999999" customHeight="1" thickTop="1">
      <c r="A582" s="85"/>
      <c r="B582" s="71"/>
      <c r="C582" s="71"/>
      <c r="D582" s="71"/>
      <c r="E582" s="71"/>
      <c r="F582" s="71"/>
      <c r="G582" s="71"/>
      <c r="H582" s="71"/>
      <c r="I582" s="71"/>
      <c r="J582" s="86"/>
    </row>
    <row r="583" spans="1:10" ht="18" customHeight="1">
      <c r="A583" s="58" t="s">
        <v>1654</v>
      </c>
      <c r="B583" s="36" t="s">
        <v>51</v>
      </c>
      <c r="C583" s="35" t="s">
        <v>52</v>
      </c>
      <c r="D583" s="35" t="s">
        <v>1</v>
      </c>
      <c r="E583" s="198" t="s">
        <v>420</v>
      </c>
      <c r="F583" s="198"/>
      <c r="G583" s="48" t="s">
        <v>53</v>
      </c>
      <c r="H583" s="36" t="s">
        <v>54</v>
      </c>
      <c r="I583" s="36" t="s">
        <v>55</v>
      </c>
      <c r="J583" s="39" t="s">
        <v>2</v>
      </c>
    </row>
    <row r="584" spans="1:10" ht="39" customHeight="1">
      <c r="A584" s="61" t="s">
        <v>421</v>
      </c>
      <c r="B584" s="51" t="s">
        <v>1655</v>
      </c>
      <c r="C584" s="50" t="s">
        <v>144</v>
      </c>
      <c r="D584" s="50" t="s">
        <v>1656</v>
      </c>
      <c r="E584" s="199" t="s">
        <v>2298</v>
      </c>
      <c r="F584" s="199"/>
      <c r="G584" s="52" t="s">
        <v>88</v>
      </c>
      <c r="H584" s="65">
        <v>1</v>
      </c>
      <c r="I584" s="53">
        <v>38.01</v>
      </c>
      <c r="J584" s="79">
        <v>38.01</v>
      </c>
    </row>
    <row r="585" spans="1:10" ht="39" customHeight="1">
      <c r="A585" s="87" t="s">
        <v>443</v>
      </c>
      <c r="B585" s="73" t="s">
        <v>608</v>
      </c>
      <c r="C585" s="72" t="s">
        <v>144</v>
      </c>
      <c r="D585" s="72" t="s">
        <v>609</v>
      </c>
      <c r="E585" s="201" t="s">
        <v>2298</v>
      </c>
      <c r="F585" s="201"/>
      <c r="G585" s="74" t="s">
        <v>88</v>
      </c>
      <c r="H585" s="75">
        <v>1</v>
      </c>
      <c r="I585" s="76">
        <v>11.2</v>
      </c>
      <c r="J585" s="88">
        <v>11.2</v>
      </c>
    </row>
    <row r="586" spans="1:10" ht="39" customHeight="1">
      <c r="A586" s="87" t="s">
        <v>443</v>
      </c>
      <c r="B586" s="73" t="s">
        <v>1806</v>
      </c>
      <c r="C586" s="72" t="s">
        <v>144</v>
      </c>
      <c r="D586" s="72" t="s">
        <v>1807</v>
      </c>
      <c r="E586" s="201" t="s">
        <v>2298</v>
      </c>
      <c r="F586" s="201"/>
      <c r="G586" s="74" t="s">
        <v>88</v>
      </c>
      <c r="H586" s="75">
        <v>1</v>
      </c>
      <c r="I586" s="76">
        <v>26.81</v>
      </c>
      <c r="J586" s="88">
        <v>26.81</v>
      </c>
    </row>
    <row r="587" spans="1:10">
      <c r="A587" s="82"/>
      <c r="B587" s="143"/>
      <c r="C587" s="143"/>
      <c r="D587" s="143"/>
      <c r="E587" s="143" t="s">
        <v>435</v>
      </c>
      <c r="F587" s="144">
        <v>7.6205128000000002</v>
      </c>
      <c r="G587" s="143" t="s">
        <v>436</v>
      </c>
      <c r="H587" s="144">
        <v>7.24</v>
      </c>
      <c r="I587" s="143" t="s">
        <v>437</v>
      </c>
      <c r="J587" s="83">
        <v>14.86</v>
      </c>
    </row>
    <row r="588" spans="1:10">
      <c r="A588" s="82"/>
      <c r="B588" s="143"/>
      <c r="C588" s="143"/>
      <c r="D588" s="143"/>
      <c r="E588" s="143" t="s">
        <v>438</v>
      </c>
      <c r="F588" s="144">
        <v>11.94</v>
      </c>
      <c r="G588" s="143"/>
      <c r="H588" s="202" t="s">
        <v>439</v>
      </c>
      <c r="I588" s="202"/>
      <c r="J588" s="83">
        <v>49.95</v>
      </c>
    </row>
    <row r="589" spans="1:10" ht="49.9" customHeight="1" thickBot="1">
      <c r="A589" s="42"/>
      <c r="B589" s="133"/>
      <c r="C589" s="133"/>
      <c r="D589" s="133"/>
      <c r="E589" s="133"/>
      <c r="F589" s="133"/>
      <c r="G589" s="133" t="s">
        <v>440</v>
      </c>
      <c r="H589" s="145">
        <v>4</v>
      </c>
      <c r="I589" s="133" t="s">
        <v>441</v>
      </c>
      <c r="J589" s="84">
        <v>199.8</v>
      </c>
    </row>
    <row r="590" spans="1:10" ht="1.1499999999999999" customHeight="1" thickTop="1">
      <c r="A590" s="85"/>
      <c r="B590" s="71"/>
      <c r="C590" s="71"/>
      <c r="D590" s="71"/>
      <c r="E590" s="71"/>
      <c r="F590" s="71"/>
      <c r="G590" s="71"/>
      <c r="H590" s="71"/>
      <c r="I590" s="71"/>
      <c r="J590" s="86"/>
    </row>
    <row r="591" spans="1:10" ht="18" customHeight="1">
      <c r="A591" s="58" t="s">
        <v>1657</v>
      </c>
      <c r="B591" s="36" t="s">
        <v>51</v>
      </c>
      <c r="C591" s="35" t="s">
        <v>52</v>
      </c>
      <c r="D591" s="35" t="s">
        <v>1</v>
      </c>
      <c r="E591" s="198" t="s">
        <v>420</v>
      </c>
      <c r="F591" s="198"/>
      <c r="G591" s="48" t="s">
        <v>53</v>
      </c>
      <c r="H591" s="36" t="s">
        <v>54</v>
      </c>
      <c r="I591" s="36" t="s">
        <v>55</v>
      </c>
      <c r="J591" s="39" t="s">
        <v>2</v>
      </c>
    </row>
    <row r="592" spans="1:10" ht="39" customHeight="1">
      <c r="A592" s="61" t="s">
        <v>421</v>
      </c>
      <c r="B592" s="51" t="s">
        <v>203</v>
      </c>
      <c r="C592" s="50" t="s">
        <v>144</v>
      </c>
      <c r="D592" s="50" t="s">
        <v>204</v>
      </c>
      <c r="E592" s="199" t="s">
        <v>2298</v>
      </c>
      <c r="F592" s="199"/>
      <c r="G592" s="52" t="s">
        <v>88</v>
      </c>
      <c r="H592" s="65">
        <v>1</v>
      </c>
      <c r="I592" s="53">
        <v>30.37</v>
      </c>
      <c r="J592" s="79">
        <v>30.37</v>
      </c>
    </row>
    <row r="593" spans="1:10" ht="39" customHeight="1">
      <c r="A593" s="87" t="s">
        <v>443</v>
      </c>
      <c r="B593" s="73" t="s">
        <v>608</v>
      </c>
      <c r="C593" s="72" t="s">
        <v>144</v>
      </c>
      <c r="D593" s="72" t="s">
        <v>609</v>
      </c>
      <c r="E593" s="201" t="s">
        <v>2298</v>
      </c>
      <c r="F593" s="201"/>
      <c r="G593" s="74" t="s">
        <v>88</v>
      </c>
      <c r="H593" s="75">
        <v>1</v>
      </c>
      <c r="I593" s="76">
        <v>11.2</v>
      </c>
      <c r="J593" s="88">
        <v>11.2</v>
      </c>
    </row>
    <row r="594" spans="1:10" ht="39" customHeight="1">
      <c r="A594" s="87" t="s">
        <v>443</v>
      </c>
      <c r="B594" s="73" t="s">
        <v>612</v>
      </c>
      <c r="C594" s="72" t="s">
        <v>144</v>
      </c>
      <c r="D594" s="72" t="s">
        <v>613</v>
      </c>
      <c r="E594" s="201" t="s">
        <v>2298</v>
      </c>
      <c r="F594" s="201"/>
      <c r="G594" s="74" t="s">
        <v>88</v>
      </c>
      <c r="H594" s="75">
        <v>1</v>
      </c>
      <c r="I594" s="76">
        <v>19.170000000000002</v>
      </c>
      <c r="J594" s="88">
        <v>19.170000000000002</v>
      </c>
    </row>
    <row r="595" spans="1:10">
      <c r="A595" s="82"/>
      <c r="B595" s="143"/>
      <c r="C595" s="143"/>
      <c r="D595" s="143"/>
      <c r="E595" s="143" t="s">
        <v>435</v>
      </c>
      <c r="F595" s="144">
        <v>6.1641025999999997</v>
      </c>
      <c r="G595" s="143" t="s">
        <v>436</v>
      </c>
      <c r="H595" s="144">
        <v>5.86</v>
      </c>
      <c r="I595" s="143" t="s">
        <v>437</v>
      </c>
      <c r="J595" s="83">
        <v>12.02</v>
      </c>
    </row>
    <row r="596" spans="1:10">
      <c r="A596" s="82"/>
      <c r="B596" s="143"/>
      <c r="C596" s="143"/>
      <c r="D596" s="143"/>
      <c r="E596" s="143" t="s">
        <v>438</v>
      </c>
      <c r="F596" s="144">
        <v>9.5399999999999991</v>
      </c>
      <c r="G596" s="143"/>
      <c r="H596" s="202" t="s">
        <v>439</v>
      </c>
      <c r="I596" s="202"/>
      <c r="J596" s="83">
        <v>39.909999999999997</v>
      </c>
    </row>
    <row r="597" spans="1:10" ht="49.9" customHeight="1" thickBot="1">
      <c r="A597" s="42"/>
      <c r="B597" s="133"/>
      <c r="C597" s="133"/>
      <c r="D597" s="133"/>
      <c r="E597" s="133"/>
      <c r="F597" s="133"/>
      <c r="G597" s="133" t="s">
        <v>440</v>
      </c>
      <c r="H597" s="145">
        <v>4</v>
      </c>
      <c r="I597" s="133" t="s">
        <v>441</v>
      </c>
      <c r="J597" s="84">
        <v>159.63999999999999</v>
      </c>
    </row>
    <row r="598" spans="1:10" ht="1.1499999999999999" customHeight="1" thickTop="1">
      <c r="A598" s="85"/>
      <c r="B598" s="71"/>
      <c r="C598" s="71"/>
      <c r="D598" s="71"/>
      <c r="E598" s="71"/>
      <c r="F598" s="71"/>
      <c r="G598" s="71"/>
      <c r="H598" s="71"/>
      <c r="I598" s="71"/>
      <c r="J598" s="86"/>
    </row>
    <row r="599" spans="1:10" ht="18" customHeight="1">
      <c r="A599" s="58" t="s">
        <v>1658</v>
      </c>
      <c r="B599" s="36" t="s">
        <v>51</v>
      </c>
      <c r="C599" s="35" t="s">
        <v>52</v>
      </c>
      <c r="D599" s="35" t="s">
        <v>1</v>
      </c>
      <c r="E599" s="198" t="s">
        <v>420</v>
      </c>
      <c r="F599" s="198"/>
      <c r="G599" s="48" t="s">
        <v>53</v>
      </c>
      <c r="H599" s="36" t="s">
        <v>54</v>
      </c>
      <c r="I599" s="36" t="s">
        <v>55</v>
      </c>
      <c r="J599" s="39" t="s">
        <v>2</v>
      </c>
    </row>
    <row r="600" spans="1:10" ht="39" customHeight="1">
      <c r="A600" s="61" t="s">
        <v>421</v>
      </c>
      <c r="B600" s="51" t="s">
        <v>1659</v>
      </c>
      <c r="C600" s="50" t="s">
        <v>144</v>
      </c>
      <c r="D600" s="50" t="s">
        <v>1660</v>
      </c>
      <c r="E600" s="199" t="s">
        <v>2298</v>
      </c>
      <c r="F600" s="199"/>
      <c r="G600" s="52" t="s">
        <v>88</v>
      </c>
      <c r="H600" s="65">
        <v>1</v>
      </c>
      <c r="I600" s="53">
        <v>51.65</v>
      </c>
      <c r="J600" s="79">
        <v>51.65</v>
      </c>
    </row>
    <row r="601" spans="1:10" ht="39" customHeight="1">
      <c r="A601" s="87" t="s">
        <v>443</v>
      </c>
      <c r="B601" s="73" t="s">
        <v>608</v>
      </c>
      <c r="C601" s="72" t="s">
        <v>144</v>
      </c>
      <c r="D601" s="72" t="s">
        <v>609</v>
      </c>
      <c r="E601" s="201" t="s">
        <v>2298</v>
      </c>
      <c r="F601" s="201"/>
      <c r="G601" s="74" t="s">
        <v>88</v>
      </c>
      <c r="H601" s="75">
        <v>1</v>
      </c>
      <c r="I601" s="76">
        <v>11.2</v>
      </c>
      <c r="J601" s="88">
        <v>11.2</v>
      </c>
    </row>
    <row r="602" spans="1:10" ht="39" customHeight="1">
      <c r="A602" s="87" t="s">
        <v>443</v>
      </c>
      <c r="B602" s="73" t="s">
        <v>1808</v>
      </c>
      <c r="C602" s="72" t="s">
        <v>144</v>
      </c>
      <c r="D602" s="72" t="s">
        <v>1809</v>
      </c>
      <c r="E602" s="201" t="s">
        <v>2298</v>
      </c>
      <c r="F602" s="201"/>
      <c r="G602" s="74" t="s">
        <v>88</v>
      </c>
      <c r="H602" s="75">
        <v>1</v>
      </c>
      <c r="I602" s="76">
        <v>40.450000000000003</v>
      </c>
      <c r="J602" s="88">
        <v>40.450000000000003</v>
      </c>
    </row>
    <row r="603" spans="1:10">
      <c r="A603" s="82"/>
      <c r="B603" s="143"/>
      <c r="C603" s="143"/>
      <c r="D603" s="143"/>
      <c r="E603" s="143" t="s">
        <v>435</v>
      </c>
      <c r="F603" s="144">
        <v>10.5128205</v>
      </c>
      <c r="G603" s="143" t="s">
        <v>436</v>
      </c>
      <c r="H603" s="144">
        <v>9.99</v>
      </c>
      <c r="I603" s="143" t="s">
        <v>437</v>
      </c>
      <c r="J603" s="83">
        <v>20.5</v>
      </c>
    </row>
    <row r="604" spans="1:10">
      <c r="A604" s="82"/>
      <c r="B604" s="143"/>
      <c r="C604" s="143"/>
      <c r="D604" s="143"/>
      <c r="E604" s="143" t="s">
        <v>438</v>
      </c>
      <c r="F604" s="144">
        <v>16.22</v>
      </c>
      <c r="G604" s="143"/>
      <c r="H604" s="202" t="s">
        <v>439</v>
      </c>
      <c r="I604" s="202"/>
      <c r="J604" s="83">
        <v>67.87</v>
      </c>
    </row>
    <row r="605" spans="1:10" ht="49.9" customHeight="1" thickBot="1">
      <c r="A605" s="42"/>
      <c r="B605" s="133"/>
      <c r="C605" s="133"/>
      <c r="D605" s="133"/>
      <c r="E605" s="133"/>
      <c r="F605" s="133"/>
      <c r="G605" s="133" t="s">
        <v>440</v>
      </c>
      <c r="H605" s="145">
        <v>3</v>
      </c>
      <c r="I605" s="133" t="s">
        <v>441</v>
      </c>
      <c r="J605" s="84">
        <v>203.61</v>
      </c>
    </row>
    <row r="606" spans="1:10" ht="1.1499999999999999" customHeight="1" thickTop="1">
      <c r="A606" s="85"/>
      <c r="B606" s="71"/>
      <c r="C606" s="71"/>
      <c r="D606" s="71"/>
      <c r="E606" s="71"/>
      <c r="F606" s="71"/>
      <c r="G606" s="71"/>
      <c r="H606" s="71"/>
      <c r="I606" s="71"/>
      <c r="J606" s="86"/>
    </row>
    <row r="607" spans="1:10" ht="18" customHeight="1">
      <c r="A607" s="58" t="s">
        <v>1661</v>
      </c>
      <c r="B607" s="36" t="s">
        <v>51</v>
      </c>
      <c r="C607" s="35" t="s">
        <v>52</v>
      </c>
      <c r="D607" s="35" t="s">
        <v>1</v>
      </c>
      <c r="E607" s="198" t="s">
        <v>420</v>
      </c>
      <c r="F607" s="198"/>
      <c r="G607" s="48" t="s">
        <v>53</v>
      </c>
      <c r="H607" s="36" t="s">
        <v>54</v>
      </c>
      <c r="I607" s="36" t="s">
        <v>55</v>
      </c>
      <c r="J607" s="39" t="s">
        <v>2</v>
      </c>
    </row>
    <row r="608" spans="1:10" ht="39" customHeight="1">
      <c r="A608" s="61" t="s">
        <v>421</v>
      </c>
      <c r="B608" s="51" t="s">
        <v>205</v>
      </c>
      <c r="C608" s="50" t="s">
        <v>144</v>
      </c>
      <c r="D608" s="50" t="s">
        <v>206</v>
      </c>
      <c r="E608" s="199" t="s">
        <v>2298</v>
      </c>
      <c r="F608" s="199"/>
      <c r="G608" s="52" t="s">
        <v>88</v>
      </c>
      <c r="H608" s="65">
        <v>1</v>
      </c>
      <c r="I608" s="53">
        <v>46.25</v>
      </c>
      <c r="J608" s="79">
        <v>46.25</v>
      </c>
    </row>
    <row r="609" spans="1:10" ht="39" customHeight="1">
      <c r="A609" s="87" t="s">
        <v>443</v>
      </c>
      <c r="B609" s="73" t="s">
        <v>608</v>
      </c>
      <c r="C609" s="72" t="s">
        <v>144</v>
      </c>
      <c r="D609" s="72" t="s">
        <v>609</v>
      </c>
      <c r="E609" s="201" t="s">
        <v>2298</v>
      </c>
      <c r="F609" s="201"/>
      <c r="G609" s="74" t="s">
        <v>88</v>
      </c>
      <c r="H609" s="75">
        <v>1</v>
      </c>
      <c r="I609" s="76">
        <v>11.2</v>
      </c>
      <c r="J609" s="88">
        <v>11.2</v>
      </c>
    </row>
    <row r="610" spans="1:10" ht="39" customHeight="1">
      <c r="A610" s="87" t="s">
        <v>443</v>
      </c>
      <c r="B610" s="73" t="s">
        <v>614</v>
      </c>
      <c r="C610" s="72" t="s">
        <v>144</v>
      </c>
      <c r="D610" s="72" t="s">
        <v>615</v>
      </c>
      <c r="E610" s="201" t="s">
        <v>2298</v>
      </c>
      <c r="F610" s="201"/>
      <c r="G610" s="74" t="s">
        <v>88</v>
      </c>
      <c r="H610" s="75">
        <v>1</v>
      </c>
      <c r="I610" s="76">
        <v>35.049999999999997</v>
      </c>
      <c r="J610" s="88">
        <v>35.049999999999997</v>
      </c>
    </row>
    <row r="611" spans="1:10">
      <c r="A611" s="82"/>
      <c r="B611" s="143"/>
      <c r="C611" s="143"/>
      <c r="D611" s="143"/>
      <c r="E611" s="143" t="s">
        <v>435</v>
      </c>
      <c r="F611" s="144">
        <v>9.0769231000000001</v>
      </c>
      <c r="G611" s="143" t="s">
        <v>436</v>
      </c>
      <c r="H611" s="144">
        <v>8.6199999999999992</v>
      </c>
      <c r="I611" s="143" t="s">
        <v>437</v>
      </c>
      <c r="J611" s="83">
        <v>17.7</v>
      </c>
    </row>
    <row r="612" spans="1:10">
      <c r="A612" s="82"/>
      <c r="B612" s="143"/>
      <c r="C612" s="143"/>
      <c r="D612" s="143"/>
      <c r="E612" s="143" t="s">
        <v>438</v>
      </c>
      <c r="F612" s="144">
        <v>14.53</v>
      </c>
      <c r="G612" s="143"/>
      <c r="H612" s="202" t="s">
        <v>439</v>
      </c>
      <c r="I612" s="202"/>
      <c r="J612" s="83">
        <v>60.78</v>
      </c>
    </row>
    <row r="613" spans="1:10" ht="49.9" customHeight="1" thickBot="1">
      <c r="A613" s="42"/>
      <c r="B613" s="133"/>
      <c r="C613" s="133"/>
      <c r="D613" s="133"/>
      <c r="E613" s="133"/>
      <c r="F613" s="133"/>
      <c r="G613" s="133" t="s">
        <v>440</v>
      </c>
      <c r="H613" s="145">
        <v>1</v>
      </c>
      <c r="I613" s="133" t="s">
        <v>441</v>
      </c>
      <c r="J613" s="84">
        <v>60.78</v>
      </c>
    </row>
    <row r="614" spans="1:10" ht="1.1499999999999999" customHeight="1" thickTop="1">
      <c r="A614" s="85"/>
      <c r="B614" s="71"/>
      <c r="C614" s="71"/>
      <c r="D614" s="71"/>
      <c r="E614" s="71"/>
      <c r="F614" s="71"/>
      <c r="G614" s="71"/>
      <c r="H614" s="71"/>
      <c r="I614" s="71"/>
      <c r="J614" s="86"/>
    </row>
    <row r="615" spans="1:10" ht="18" customHeight="1">
      <c r="A615" s="58" t="s">
        <v>1662</v>
      </c>
      <c r="B615" s="36" t="s">
        <v>51</v>
      </c>
      <c r="C615" s="35" t="s">
        <v>52</v>
      </c>
      <c r="D615" s="35" t="s">
        <v>1</v>
      </c>
      <c r="E615" s="198" t="s">
        <v>420</v>
      </c>
      <c r="F615" s="198"/>
      <c r="G615" s="48" t="s">
        <v>53</v>
      </c>
      <c r="H615" s="36" t="s">
        <v>54</v>
      </c>
      <c r="I615" s="36" t="s">
        <v>55</v>
      </c>
      <c r="J615" s="39" t="s">
        <v>2</v>
      </c>
    </row>
    <row r="616" spans="1:10" ht="39" customHeight="1">
      <c r="A616" s="61" t="s">
        <v>421</v>
      </c>
      <c r="B616" s="51" t="s">
        <v>207</v>
      </c>
      <c r="C616" s="50" t="s">
        <v>144</v>
      </c>
      <c r="D616" s="50" t="s">
        <v>208</v>
      </c>
      <c r="E616" s="199" t="s">
        <v>2298</v>
      </c>
      <c r="F616" s="199"/>
      <c r="G616" s="52" t="s">
        <v>88</v>
      </c>
      <c r="H616" s="65">
        <v>1</v>
      </c>
      <c r="I616" s="53">
        <v>62.12</v>
      </c>
      <c r="J616" s="79">
        <v>62.12</v>
      </c>
    </row>
    <row r="617" spans="1:10" ht="39" customHeight="1">
      <c r="A617" s="87" t="s">
        <v>443</v>
      </c>
      <c r="B617" s="73" t="s">
        <v>608</v>
      </c>
      <c r="C617" s="72" t="s">
        <v>144</v>
      </c>
      <c r="D617" s="72" t="s">
        <v>609</v>
      </c>
      <c r="E617" s="201" t="s">
        <v>2298</v>
      </c>
      <c r="F617" s="201"/>
      <c r="G617" s="74" t="s">
        <v>88</v>
      </c>
      <c r="H617" s="75">
        <v>1</v>
      </c>
      <c r="I617" s="76">
        <v>11.2</v>
      </c>
      <c r="J617" s="88">
        <v>11.2</v>
      </c>
    </row>
    <row r="618" spans="1:10" ht="39" customHeight="1">
      <c r="A618" s="87" t="s">
        <v>443</v>
      </c>
      <c r="B618" s="73" t="s">
        <v>616</v>
      </c>
      <c r="C618" s="72" t="s">
        <v>144</v>
      </c>
      <c r="D618" s="72" t="s">
        <v>617</v>
      </c>
      <c r="E618" s="201" t="s">
        <v>2298</v>
      </c>
      <c r="F618" s="201"/>
      <c r="G618" s="74" t="s">
        <v>88</v>
      </c>
      <c r="H618" s="75">
        <v>1</v>
      </c>
      <c r="I618" s="76">
        <v>50.92</v>
      </c>
      <c r="J618" s="88">
        <v>50.92</v>
      </c>
    </row>
    <row r="619" spans="1:10">
      <c r="A619" s="82"/>
      <c r="B619" s="143"/>
      <c r="C619" s="143"/>
      <c r="D619" s="143"/>
      <c r="E619" s="143" t="s">
        <v>435</v>
      </c>
      <c r="F619" s="144">
        <v>11.9948718</v>
      </c>
      <c r="G619" s="143" t="s">
        <v>436</v>
      </c>
      <c r="H619" s="144">
        <v>11.4</v>
      </c>
      <c r="I619" s="143" t="s">
        <v>437</v>
      </c>
      <c r="J619" s="83">
        <v>23.39</v>
      </c>
    </row>
    <row r="620" spans="1:10">
      <c r="A620" s="82"/>
      <c r="B620" s="143"/>
      <c r="C620" s="143"/>
      <c r="D620" s="143"/>
      <c r="E620" s="143" t="s">
        <v>438</v>
      </c>
      <c r="F620" s="144">
        <v>19.510000000000002</v>
      </c>
      <c r="G620" s="143"/>
      <c r="H620" s="202" t="s">
        <v>439</v>
      </c>
      <c r="I620" s="202"/>
      <c r="J620" s="83">
        <v>81.63</v>
      </c>
    </row>
    <row r="621" spans="1:10" ht="49.9" customHeight="1" thickBot="1">
      <c r="A621" s="42"/>
      <c r="B621" s="133"/>
      <c r="C621" s="133"/>
      <c r="D621" s="133"/>
      <c r="E621" s="133"/>
      <c r="F621" s="133"/>
      <c r="G621" s="133" t="s">
        <v>440</v>
      </c>
      <c r="H621" s="145">
        <v>3</v>
      </c>
      <c r="I621" s="133" t="s">
        <v>441</v>
      </c>
      <c r="J621" s="84">
        <v>244.89</v>
      </c>
    </row>
    <row r="622" spans="1:10" ht="1.1499999999999999" customHeight="1" thickTop="1">
      <c r="A622" s="85"/>
      <c r="B622" s="71"/>
      <c r="C622" s="71"/>
      <c r="D622" s="71"/>
      <c r="E622" s="71"/>
      <c r="F622" s="71"/>
      <c r="G622" s="71"/>
      <c r="H622" s="71"/>
      <c r="I622" s="71"/>
      <c r="J622" s="86"/>
    </row>
    <row r="623" spans="1:10" ht="18" customHeight="1">
      <c r="A623" s="58" t="s">
        <v>1663</v>
      </c>
      <c r="B623" s="36" t="s">
        <v>51</v>
      </c>
      <c r="C623" s="35" t="s">
        <v>52</v>
      </c>
      <c r="D623" s="35" t="s">
        <v>1</v>
      </c>
      <c r="E623" s="198" t="s">
        <v>420</v>
      </c>
      <c r="F623" s="198"/>
      <c r="G623" s="48" t="s">
        <v>53</v>
      </c>
      <c r="H623" s="36" t="s">
        <v>54</v>
      </c>
      <c r="I623" s="36" t="s">
        <v>55</v>
      </c>
      <c r="J623" s="39" t="s">
        <v>2</v>
      </c>
    </row>
    <row r="624" spans="1:10" ht="24" customHeight="1">
      <c r="A624" s="61" t="s">
        <v>421</v>
      </c>
      <c r="B624" s="51" t="s">
        <v>211</v>
      </c>
      <c r="C624" s="50" t="s">
        <v>59</v>
      </c>
      <c r="D624" s="50" t="s">
        <v>212</v>
      </c>
      <c r="E624" s="199" t="s">
        <v>422</v>
      </c>
      <c r="F624" s="199"/>
      <c r="G624" s="52" t="s">
        <v>88</v>
      </c>
      <c r="H624" s="65">
        <v>1</v>
      </c>
      <c r="I624" s="53">
        <v>355.39</v>
      </c>
      <c r="J624" s="79">
        <v>355.39</v>
      </c>
    </row>
    <row r="625" spans="1:10" ht="25.9" customHeight="1">
      <c r="A625" s="87" t="s">
        <v>443</v>
      </c>
      <c r="B625" s="73" t="s">
        <v>562</v>
      </c>
      <c r="C625" s="72" t="s">
        <v>59</v>
      </c>
      <c r="D625" s="72" t="s">
        <v>563</v>
      </c>
      <c r="E625" s="201" t="s">
        <v>422</v>
      </c>
      <c r="F625" s="201"/>
      <c r="G625" s="74" t="s">
        <v>446</v>
      </c>
      <c r="H625" s="75">
        <v>1</v>
      </c>
      <c r="I625" s="76">
        <v>25.26</v>
      </c>
      <c r="J625" s="88">
        <v>25.26</v>
      </c>
    </row>
    <row r="626" spans="1:10" ht="24" customHeight="1">
      <c r="A626" s="87" t="s">
        <v>443</v>
      </c>
      <c r="B626" s="73" t="s">
        <v>492</v>
      </c>
      <c r="C626" s="72" t="s">
        <v>59</v>
      </c>
      <c r="D626" s="72" t="s">
        <v>493</v>
      </c>
      <c r="E626" s="201" t="s">
        <v>422</v>
      </c>
      <c r="F626" s="201"/>
      <c r="G626" s="74" t="s">
        <v>446</v>
      </c>
      <c r="H626" s="75">
        <v>1</v>
      </c>
      <c r="I626" s="76">
        <v>31.13</v>
      </c>
      <c r="J626" s="88">
        <v>31.13</v>
      </c>
    </row>
    <row r="627" spans="1:10" ht="24" customHeight="1">
      <c r="A627" s="80" t="s">
        <v>423</v>
      </c>
      <c r="B627" s="67" t="s">
        <v>620</v>
      </c>
      <c r="C627" s="66" t="s">
        <v>59</v>
      </c>
      <c r="D627" s="66" t="s">
        <v>212</v>
      </c>
      <c r="E627" s="200" t="s">
        <v>426</v>
      </c>
      <c r="F627" s="200"/>
      <c r="G627" s="68" t="s">
        <v>88</v>
      </c>
      <c r="H627" s="69">
        <v>1</v>
      </c>
      <c r="I627" s="70">
        <v>299</v>
      </c>
      <c r="J627" s="81">
        <v>299</v>
      </c>
    </row>
    <row r="628" spans="1:10">
      <c r="A628" s="82"/>
      <c r="B628" s="143"/>
      <c r="C628" s="143"/>
      <c r="D628" s="143"/>
      <c r="E628" s="143" t="s">
        <v>435</v>
      </c>
      <c r="F628" s="144">
        <v>18.794871799999999</v>
      </c>
      <c r="G628" s="143" t="s">
        <v>436</v>
      </c>
      <c r="H628" s="144">
        <v>17.86</v>
      </c>
      <c r="I628" s="143" t="s">
        <v>437</v>
      </c>
      <c r="J628" s="83">
        <v>36.65</v>
      </c>
    </row>
    <row r="629" spans="1:10">
      <c r="A629" s="82"/>
      <c r="B629" s="143"/>
      <c r="C629" s="143"/>
      <c r="D629" s="143"/>
      <c r="E629" s="143" t="s">
        <v>438</v>
      </c>
      <c r="F629" s="144">
        <v>111.66</v>
      </c>
      <c r="G629" s="143"/>
      <c r="H629" s="202" t="s">
        <v>439</v>
      </c>
      <c r="I629" s="202"/>
      <c r="J629" s="83">
        <v>467.05</v>
      </c>
    </row>
    <row r="630" spans="1:10" ht="49.9" customHeight="1" thickBot="1">
      <c r="A630" s="42"/>
      <c r="B630" s="133"/>
      <c r="C630" s="133"/>
      <c r="D630" s="133"/>
      <c r="E630" s="133"/>
      <c r="F630" s="133"/>
      <c r="G630" s="133" t="s">
        <v>440</v>
      </c>
      <c r="H630" s="145">
        <v>11</v>
      </c>
      <c r="I630" s="133" t="s">
        <v>441</v>
      </c>
      <c r="J630" s="84">
        <v>5137.55</v>
      </c>
    </row>
    <row r="631" spans="1:10" ht="1.1499999999999999" customHeight="1" thickTop="1">
      <c r="A631" s="85"/>
      <c r="B631" s="71"/>
      <c r="C631" s="71"/>
      <c r="D631" s="71"/>
      <c r="E631" s="71"/>
      <c r="F631" s="71"/>
      <c r="G631" s="71"/>
      <c r="H631" s="71"/>
      <c r="I631" s="71"/>
      <c r="J631" s="86"/>
    </row>
    <row r="632" spans="1:10" ht="18" customHeight="1">
      <c r="A632" s="58" t="s">
        <v>1664</v>
      </c>
      <c r="B632" s="36" t="s">
        <v>51</v>
      </c>
      <c r="C632" s="35" t="s">
        <v>52</v>
      </c>
      <c r="D632" s="35" t="s">
        <v>1</v>
      </c>
      <c r="E632" s="198" t="s">
        <v>420</v>
      </c>
      <c r="F632" s="198"/>
      <c r="G632" s="48" t="s">
        <v>53</v>
      </c>
      <c r="H632" s="36" t="s">
        <v>54</v>
      </c>
      <c r="I632" s="36" t="s">
        <v>55</v>
      </c>
      <c r="J632" s="39" t="s">
        <v>2</v>
      </c>
    </row>
    <row r="633" spans="1:10" ht="24" customHeight="1">
      <c r="A633" s="61" t="s">
        <v>421</v>
      </c>
      <c r="B633" s="51" t="s">
        <v>213</v>
      </c>
      <c r="C633" s="50" t="s">
        <v>190</v>
      </c>
      <c r="D633" s="50" t="s">
        <v>214</v>
      </c>
      <c r="E633" s="199" t="s">
        <v>621</v>
      </c>
      <c r="F633" s="199"/>
      <c r="G633" s="52" t="s">
        <v>88</v>
      </c>
      <c r="H633" s="65">
        <v>1</v>
      </c>
      <c r="I633" s="53">
        <v>261</v>
      </c>
      <c r="J633" s="79">
        <v>261</v>
      </c>
    </row>
    <row r="634" spans="1:10" ht="24" customHeight="1">
      <c r="A634" s="80" t="s">
        <v>423</v>
      </c>
      <c r="B634" s="67" t="s">
        <v>622</v>
      </c>
      <c r="C634" s="66" t="s">
        <v>190</v>
      </c>
      <c r="D634" s="66" t="s">
        <v>623</v>
      </c>
      <c r="E634" s="200" t="s">
        <v>597</v>
      </c>
      <c r="F634" s="200"/>
      <c r="G634" s="68" t="s">
        <v>446</v>
      </c>
      <c r="H634" s="69">
        <v>0.5</v>
      </c>
      <c r="I634" s="70">
        <v>24.15</v>
      </c>
      <c r="J634" s="81">
        <v>12.07</v>
      </c>
    </row>
    <row r="635" spans="1:10" ht="24" customHeight="1">
      <c r="A635" s="80" t="s">
        <v>423</v>
      </c>
      <c r="B635" s="67" t="s">
        <v>598</v>
      </c>
      <c r="C635" s="66" t="s">
        <v>190</v>
      </c>
      <c r="D635" s="66" t="s">
        <v>599</v>
      </c>
      <c r="E635" s="200" t="s">
        <v>597</v>
      </c>
      <c r="F635" s="200"/>
      <c r="G635" s="68" t="s">
        <v>446</v>
      </c>
      <c r="H635" s="69">
        <v>0.5</v>
      </c>
      <c r="I635" s="70">
        <v>18.46</v>
      </c>
      <c r="J635" s="81">
        <v>9.23</v>
      </c>
    </row>
    <row r="636" spans="1:10" ht="24" customHeight="1">
      <c r="A636" s="80" t="s">
        <v>423</v>
      </c>
      <c r="B636" s="67" t="s">
        <v>624</v>
      </c>
      <c r="C636" s="66" t="s">
        <v>190</v>
      </c>
      <c r="D636" s="66" t="s">
        <v>214</v>
      </c>
      <c r="E636" s="200" t="s">
        <v>426</v>
      </c>
      <c r="F636" s="200"/>
      <c r="G636" s="68" t="s">
        <v>88</v>
      </c>
      <c r="H636" s="69">
        <v>1</v>
      </c>
      <c r="I636" s="70">
        <v>239.7</v>
      </c>
      <c r="J636" s="81">
        <v>239.7</v>
      </c>
    </row>
    <row r="637" spans="1:10">
      <c r="A637" s="82"/>
      <c r="B637" s="143"/>
      <c r="C637" s="143"/>
      <c r="D637" s="143"/>
      <c r="E637" s="143" t="s">
        <v>435</v>
      </c>
      <c r="F637" s="144">
        <v>10.9230769</v>
      </c>
      <c r="G637" s="143" t="s">
        <v>436</v>
      </c>
      <c r="H637" s="144">
        <v>10.38</v>
      </c>
      <c r="I637" s="143" t="s">
        <v>437</v>
      </c>
      <c r="J637" s="83">
        <v>21.3</v>
      </c>
    </row>
    <row r="638" spans="1:10">
      <c r="A638" s="82"/>
      <c r="B638" s="143"/>
      <c r="C638" s="143"/>
      <c r="D638" s="143"/>
      <c r="E638" s="143" t="s">
        <v>438</v>
      </c>
      <c r="F638" s="144">
        <v>82</v>
      </c>
      <c r="G638" s="143"/>
      <c r="H638" s="202" t="s">
        <v>439</v>
      </c>
      <c r="I638" s="202"/>
      <c r="J638" s="83">
        <v>343</v>
      </c>
    </row>
    <row r="639" spans="1:10" ht="49.9" customHeight="1" thickBot="1">
      <c r="A639" s="42"/>
      <c r="B639" s="133"/>
      <c r="C639" s="133"/>
      <c r="D639" s="133"/>
      <c r="E639" s="133"/>
      <c r="F639" s="133"/>
      <c r="G639" s="133" t="s">
        <v>440</v>
      </c>
      <c r="H639" s="145">
        <v>7</v>
      </c>
      <c r="I639" s="133" t="s">
        <v>441</v>
      </c>
      <c r="J639" s="84">
        <v>2401</v>
      </c>
    </row>
    <row r="640" spans="1:10" ht="1.1499999999999999" customHeight="1" thickTop="1">
      <c r="A640" s="85"/>
      <c r="B640" s="71"/>
      <c r="C640" s="71"/>
      <c r="D640" s="71"/>
      <c r="E640" s="71"/>
      <c r="F640" s="71"/>
      <c r="G640" s="71"/>
      <c r="H640" s="71"/>
      <c r="I640" s="71"/>
      <c r="J640" s="86"/>
    </row>
    <row r="641" spans="1:10" ht="18" customHeight="1">
      <c r="A641" s="58" t="s">
        <v>1665</v>
      </c>
      <c r="B641" s="36" t="s">
        <v>51</v>
      </c>
      <c r="C641" s="35" t="s">
        <v>52</v>
      </c>
      <c r="D641" s="35" t="s">
        <v>1</v>
      </c>
      <c r="E641" s="198" t="s">
        <v>420</v>
      </c>
      <c r="F641" s="198"/>
      <c r="G641" s="48" t="s">
        <v>53</v>
      </c>
      <c r="H641" s="36" t="s">
        <v>54</v>
      </c>
      <c r="I641" s="36" t="s">
        <v>55</v>
      </c>
      <c r="J641" s="39" t="s">
        <v>2</v>
      </c>
    </row>
    <row r="642" spans="1:10" ht="39" customHeight="1">
      <c r="A642" s="61" t="s">
        <v>421</v>
      </c>
      <c r="B642" s="51" t="s">
        <v>215</v>
      </c>
      <c r="C642" s="50" t="s">
        <v>144</v>
      </c>
      <c r="D642" s="50" t="s">
        <v>1666</v>
      </c>
      <c r="E642" s="199" t="s">
        <v>582</v>
      </c>
      <c r="F642" s="199"/>
      <c r="G642" s="52" t="s">
        <v>88</v>
      </c>
      <c r="H642" s="65">
        <v>1</v>
      </c>
      <c r="I642" s="53">
        <v>44.15</v>
      </c>
      <c r="J642" s="79">
        <v>44.15</v>
      </c>
    </row>
    <row r="643" spans="1:10" ht="25.9" customHeight="1">
      <c r="A643" s="87" t="s">
        <v>443</v>
      </c>
      <c r="B643" s="73" t="s">
        <v>583</v>
      </c>
      <c r="C643" s="72" t="s">
        <v>144</v>
      </c>
      <c r="D643" s="72" t="s">
        <v>563</v>
      </c>
      <c r="E643" s="201" t="s">
        <v>2293</v>
      </c>
      <c r="F643" s="201"/>
      <c r="G643" s="74" t="s">
        <v>446</v>
      </c>
      <c r="H643" s="75">
        <v>0.22309999999999999</v>
      </c>
      <c r="I643" s="76">
        <v>24.33</v>
      </c>
      <c r="J643" s="88">
        <v>5.42</v>
      </c>
    </row>
    <row r="644" spans="1:10" ht="24" customHeight="1">
      <c r="A644" s="87" t="s">
        <v>443</v>
      </c>
      <c r="B644" s="73" t="s">
        <v>584</v>
      </c>
      <c r="C644" s="72" t="s">
        <v>144</v>
      </c>
      <c r="D644" s="72" t="s">
        <v>493</v>
      </c>
      <c r="E644" s="201" t="s">
        <v>2293</v>
      </c>
      <c r="F644" s="201"/>
      <c r="G644" s="74" t="s">
        <v>446</v>
      </c>
      <c r="H644" s="75">
        <v>0.53549999999999998</v>
      </c>
      <c r="I644" s="76">
        <v>28.84</v>
      </c>
      <c r="J644" s="88">
        <v>15.44</v>
      </c>
    </row>
    <row r="645" spans="1:10" ht="25.9" customHeight="1">
      <c r="A645" s="80" t="s">
        <v>423</v>
      </c>
      <c r="B645" s="67" t="s">
        <v>625</v>
      </c>
      <c r="C645" s="66" t="s">
        <v>144</v>
      </c>
      <c r="D645" s="66" t="s">
        <v>626</v>
      </c>
      <c r="E645" s="200" t="s">
        <v>426</v>
      </c>
      <c r="F645" s="200"/>
      <c r="G645" s="68" t="s">
        <v>88</v>
      </c>
      <c r="H645" s="69">
        <v>1</v>
      </c>
      <c r="I645" s="70">
        <v>16.73</v>
      </c>
      <c r="J645" s="81">
        <v>16.73</v>
      </c>
    </row>
    <row r="646" spans="1:10" ht="39" customHeight="1">
      <c r="A646" s="80" t="s">
        <v>423</v>
      </c>
      <c r="B646" s="67" t="s">
        <v>627</v>
      </c>
      <c r="C646" s="66" t="s">
        <v>144</v>
      </c>
      <c r="D646" s="66" t="s">
        <v>628</v>
      </c>
      <c r="E646" s="200" t="s">
        <v>426</v>
      </c>
      <c r="F646" s="200"/>
      <c r="G646" s="68" t="s">
        <v>88</v>
      </c>
      <c r="H646" s="69">
        <v>1</v>
      </c>
      <c r="I646" s="70">
        <v>6.56</v>
      </c>
      <c r="J646" s="81">
        <v>6.56</v>
      </c>
    </row>
    <row r="647" spans="1:10">
      <c r="A647" s="82"/>
      <c r="B647" s="143"/>
      <c r="C647" s="143"/>
      <c r="D647" s="143"/>
      <c r="E647" s="143" t="s">
        <v>435</v>
      </c>
      <c r="F647" s="144">
        <v>6.856410256410256</v>
      </c>
      <c r="G647" s="143" t="s">
        <v>436</v>
      </c>
      <c r="H647" s="144">
        <v>6.51</v>
      </c>
      <c r="I647" s="143" t="s">
        <v>437</v>
      </c>
      <c r="J647" s="83">
        <v>13.37</v>
      </c>
    </row>
    <row r="648" spans="1:10">
      <c r="A648" s="82"/>
      <c r="B648" s="143"/>
      <c r="C648" s="143"/>
      <c r="D648" s="143"/>
      <c r="E648" s="143" t="s">
        <v>438</v>
      </c>
      <c r="F648" s="144">
        <v>13.87</v>
      </c>
      <c r="G648" s="143"/>
      <c r="H648" s="202" t="s">
        <v>439</v>
      </c>
      <c r="I648" s="202"/>
      <c r="J648" s="83">
        <v>58.02</v>
      </c>
    </row>
    <row r="649" spans="1:10" ht="49.9" customHeight="1" thickBot="1">
      <c r="A649" s="42"/>
      <c r="B649" s="133"/>
      <c r="C649" s="133"/>
      <c r="D649" s="133"/>
      <c r="E649" s="133"/>
      <c r="F649" s="133"/>
      <c r="G649" s="133" t="s">
        <v>440</v>
      </c>
      <c r="H649" s="145">
        <v>46</v>
      </c>
      <c r="I649" s="133" t="s">
        <v>441</v>
      </c>
      <c r="J649" s="84">
        <v>2668.92</v>
      </c>
    </row>
    <row r="650" spans="1:10" ht="1.1499999999999999" customHeight="1" thickTop="1">
      <c r="A650" s="85"/>
      <c r="B650" s="71"/>
      <c r="C650" s="71"/>
      <c r="D650" s="71"/>
      <c r="E650" s="71"/>
      <c r="F650" s="71"/>
      <c r="G650" s="71"/>
      <c r="H650" s="71"/>
      <c r="I650" s="71"/>
      <c r="J650" s="86"/>
    </row>
    <row r="651" spans="1:10" ht="24" customHeight="1">
      <c r="A651" s="59" t="s">
        <v>186</v>
      </c>
      <c r="B651" s="37"/>
      <c r="C651" s="37"/>
      <c r="D651" s="37" t="s">
        <v>1667</v>
      </c>
      <c r="E651" s="37"/>
      <c r="F651" s="197"/>
      <c r="G651" s="197"/>
      <c r="H651" s="49"/>
      <c r="I651" s="37"/>
      <c r="J651" s="78">
        <v>6340.93</v>
      </c>
    </row>
    <row r="652" spans="1:10" ht="24" customHeight="1">
      <c r="A652" s="59" t="s">
        <v>1668</v>
      </c>
      <c r="B652" s="37"/>
      <c r="C652" s="37"/>
      <c r="D652" s="37" t="s">
        <v>187</v>
      </c>
      <c r="E652" s="37"/>
      <c r="F652" s="197"/>
      <c r="G652" s="197"/>
      <c r="H652" s="49"/>
      <c r="I652" s="37"/>
      <c r="J652" s="78">
        <v>5454.72</v>
      </c>
    </row>
    <row r="653" spans="1:10" ht="18" customHeight="1">
      <c r="A653" s="58" t="s">
        <v>1669</v>
      </c>
      <c r="B653" s="36" t="s">
        <v>51</v>
      </c>
      <c r="C653" s="35" t="s">
        <v>52</v>
      </c>
      <c r="D653" s="35" t="s">
        <v>1</v>
      </c>
      <c r="E653" s="198" t="s">
        <v>420</v>
      </c>
      <c r="F653" s="198"/>
      <c r="G653" s="48" t="s">
        <v>53</v>
      </c>
      <c r="H653" s="36" t="s">
        <v>54</v>
      </c>
      <c r="I653" s="36" t="s">
        <v>55</v>
      </c>
      <c r="J653" s="39" t="s">
        <v>2</v>
      </c>
    </row>
    <row r="654" spans="1:10" ht="39" customHeight="1">
      <c r="A654" s="61" t="s">
        <v>421</v>
      </c>
      <c r="B654" s="51" t="s">
        <v>191</v>
      </c>
      <c r="C654" s="50" t="s">
        <v>144</v>
      </c>
      <c r="D654" s="50" t="s">
        <v>192</v>
      </c>
      <c r="E654" s="199" t="s">
        <v>2298</v>
      </c>
      <c r="F654" s="199"/>
      <c r="G654" s="52" t="s">
        <v>88</v>
      </c>
      <c r="H654" s="65">
        <v>1</v>
      </c>
      <c r="I654" s="53">
        <v>12.48</v>
      </c>
      <c r="J654" s="79">
        <v>12.48</v>
      </c>
    </row>
    <row r="655" spans="1:10" ht="25.9" customHeight="1">
      <c r="A655" s="87" t="s">
        <v>443</v>
      </c>
      <c r="B655" s="73" t="s">
        <v>583</v>
      </c>
      <c r="C655" s="72" t="s">
        <v>144</v>
      </c>
      <c r="D655" s="72" t="s">
        <v>563</v>
      </c>
      <c r="E655" s="201" t="s">
        <v>2293</v>
      </c>
      <c r="F655" s="201"/>
      <c r="G655" s="74" t="s">
        <v>446</v>
      </c>
      <c r="H655" s="75">
        <v>0.16400000000000001</v>
      </c>
      <c r="I655" s="76">
        <v>24.33</v>
      </c>
      <c r="J655" s="88">
        <v>3.99</v>
      </c>
    </row>
    <row r="656" spans="1:10" ht="24" customHeight="1">
      <c r="A656" s="87" t="s">
        <v>443</v>
      </c>
      <c r="B656" s="73" t="s">
        <v>584</v>
      </c>
      <c r="C656" s="72" t="s">
        <v>144</v>
      </c>
      <c r="D656" s="72" t="s">
        <v>493</v>
      </c>
      <c r="E656" s="201" t="s">
        <v>2293</v>
      </c>
      <c r="F656" s="201"/>
      <c r="G656" s="74" t="s">
        <v>446</v>
      </c>
      <c r="H656" s="75">
        <v>0.16400000000000001</v>
      </c>
      <c r="I656" s="76">
        <v>28.84</v>
      </c>
      <c r="J656" s="88">
        <v>4.72</v>
      </c>
    </row>
    <row r="657" spans="1:10" ht="25.9" customHeight="1">
      <c r="A657" s="87" t="s">
        <v>443</v>
      </c>
      <c r="B657" s="73" t="s">
        <v>600</v>
      </c>
      <c r="C657" s="72" t="s">
        <v>144</v>
      </c>
      <c r="D657" s="72" t="s">
        <v>601</v>
      </c>
      <c r="E657" s="201" t="s">
        <v>1848</v>
      </c>
      <c r="F657" s="201"/>
      <c r="G657" s="74" t="s">
        <v>107</v>
      </c>
      <c r="H657" s="75">
        <v>8.9999999999999998E-4</v>
      </c>
      <c r="I657" s="76">
        <v>889.85</v>
      </c>
      <c r="J657" s="88">
        <v>0.8</v>
      </c>
    </row>
    <row r="658" spans="1:10" ht="25.9" customHeight="1">
      <c r="A658" s="80" t="s">
        <v>423</v>
      </c>
      <c r="B658" s="67" t="s">
        <v>602</v>
      </c>
      <c r="C658" s="66" t="s">
        <v>144</v>
      </c>
      <c r="D658" s="66" t="s">
        <v>603</v>
      </c>
      <c r="E658" s="200" t="s">
        <v>426</v>
      </c>
      <c r="F658" s="200"/>
      <c r="G658" s="68" t="s">
        <v>88</v>
      </c>
      <c r="H658" s="69">
        <v>1</v>
      </c>
      <c r="I658" s="70">
        <v>2.97</v>
      </c>
      <c r="J658" s="81">
        <v>2.97</v>
      </c>
    </row>
    <row r="659" spans="1:10">
      <c r="A659" s="82"/>
      <c r="B659" s="143"/>
      <c r="C659" s="143"/>
      <c r="D659" s="143"/>
      <c r="E659" s="143" t="s">
        <v>435</v>
      </c>
      <c r="F659" s="144">
        <v>2.8615384615384616</v>
      </c>
      <c r="G659" s="143" t="s">
        <v>436</v>
      </c>
      <c r="H659" s="144">
        <v>2.72</v>
      </c>
      <c r="I659" s="143" t="s">
        <v>437</v>
      </c>
      <c r="J659" s="83">
        <v>5.58</v>
      </c>
    </row>
    <row r="660" spans="1:10">
      <c r="A660" s="82"/>
      <c r="B660" s="143"/>
      <c r="C660" s="143"/>
      <c r="D660" s="143"/>
      <c r="E660" s="143" t="s">
        <v>438</v>
      </c>
      <c r="F660" s="144">
        <v>3.92</v>
      </c>
      <c r="G660" s="143"/>
      <c r="H660" s="202" t="s">
        <v>439</v>
      </c>
      <c r="I660" s="202"/>
      <c r="J660" s="83">
        <v>16.399999999999999</v>
      </c>
    </row>
    <row r="661" spans="1:10" ht="49.9" customHeight="1" thickBot="1">
      <c r="A661" s="42"/>
      <c r="B661" s="133"/>
      <c r="C661" s="133"/>
      <c r="D661" s="133"/>
      <c r="E661" s="133"/>
      <c r="F661" s="133"/>
      <c r="G661" s="133" t="s">
        <v>440</v>
      </c>
      <c r="H661" s="145">
        <v>4</v>
      </c>
      <c r="I661" s="133" t="s">
        <v>441</v>
      </c>
      <c r="J661" s="84">
        <v>65.599999999999994</v>
      </c>
    </row>
    <row r="662" spans="1:10" ht="1.1499999999999999" customHeight="1" thickTop="1">
      <c r="A662" s="85"/>
      <c r="B662" s="71"/>
      <c r="C662" s="71"/>
      <c r="D662" s="71"/>
      <c r="E662" s="71"/>
      <c r="F662" s="71"/>
      <c r="G662" s="71"/>
      <c r="H662" s="71"/>
      <c r="I662" s="71"/>
      <c r="J662" s="86"/>
    </row>
    <row r="663" spans="1:10" ht="18" customHeight="1">
      <c r="A663" s="58" t="s">
        <v>1670</v>
      </c>
      <c r="B663" s="36" t="s">
        <v>51</v>
      </c>
      <c r="C663" s="35" t="s">
        <v>52</v>
      </c>
      <c r="D663" s="35" t="s">
        <v>1</v>
      </c>
      <c r="E663" s="198" t="s">
        <v>420</v>
      </c>
      <c r="F663" s="198"/>
      <c r="G663" s="48" t="s">
        <v>53</v>
      </c>
      <c r="H663" s="36" t="s">
        <v>54</v>
      </c>
      <c r="I663" s="36" t="s">
        <v>55</v>
      </c>
      <c r="J663" s="39" t="s">
        <v>2</v>
      </c>
    </row>
    <row r="664" spans="1:10" ht="39" customHeight="1">
      <c r="A664" s="61" t="s">
        <v>421</v>
      </c>
      <c r="B664" s="51" t="s">
        <v>195</v>
      </c>
      <c r="C664" s="50" t="s">
        <v>144</v>
      </c>
      <c r="D664" s="50" t="s">
        <v>196</v>
      </c>
      <c r="E664" s="199" t="s">
        <v>2298</v>
      </c>
      <c r="F664" s="199"/>
      <c r="G664" s="52" t="s">
        <v>88</v>
      </c>
      <c r="H664" s="65">
        <v>1</v>
      </c>
      <c r="I664" s="53">
        <v>33.01</v>
      </c>
      <c r="J664" s="79">
        <v>33.01</v>
      </c>
    </row>
    <row r="665" spans="1:10" ht="25.9" customHeight="1">
      <c r="A665" s="87" t="s">
        <v>443</v>
      </c>
      <c r="B665" s="73" t="s">
        <v>583</v>
      </c>
      <c r="C665" s="72" t="s">
        <v>144</v>
      </c>
      <c r="D665" s="72" t="s">
        <v>563</v>
      </c>
      <c r="E665" s="201" t="s">
        <v>2293</v>
      </c>
      <c r="F665" s="201"/>
      <c r="G665" s="74" t="s">
        <v>446</v>
      </c>
      <c r="H665" s="75">
        <v>0.55000000000000004</v>
      </c>
      <c r="I665" s="76">
        <v>24.33</v>
      </c>
      <c r="J665" s="88">
        <v>13.38</v>
      </c>
    </row>
    <row r="666" spans="1:10" ht="24" customHeight="1">
      <c r="A666" s="87" t="s">
        <v>443</v>
      </c>
      <c r="B666" s="73" t="s">
        <v>584</v>
      </c>
      <c r="C666" s="72" t="s">
        <v>144</v>
      </c>
      <c r="D666" s="72" t="s">
        <v>493</v>
      </c>
      <c r="E666" s="201" t="s">
        <v>2293</v>
      </c>
      <c r="F666" s="201"/>
      <c r="G666" s="74" t="s">
        <v>446</v>
      </c>
      <c r="H666" s="75">
        <v>0.55000000000000004</v>
      </c>
      <c r="I666" s="76">
        <v>28.84</v>
      </c>
      <c r="J666" s="88">
        <v>15.86</v>
      </c>
    </row>
    <row r="667" spans="1:10" ht="25.9" customHeight="1">
      <c r="A667" s="87" t="s">
        <v>443</v>
      </c>
      <c r="B667" s="73" t="s">
        <v>600</v>
      </c>
      <c r="C667" s="72" t="s">
        <v>144</v>
      </c>
      <c r="D667" s="72" t="s">
        <v>601</v>
      </c>
      <c r="E667" s="201" t="s">
        <v>1848</v>
      </c>
      <c r="F667" s="201"/>
      <c r="G667" s="74" t="s">
        <v>107</v>
      </c>
      <c r="H667" s="75">
        <v>8.9999999999999998E-4</v>
      </c>
      <c r="I667" s="76">
        <v>889.85</v>
      </c>
      <c r="J667" s="88">
        <v>0.8</v>
      </c>
    </row>
    <row r="668" spans="1:10" ht="25.9" customHeight="1">
      <c r="A668" s="80" t="s">
        <v>423</v>
      </c>
      <c r="B668" s="67" t="s">
        <v>602</v>
      </c>
      <c r="C668" s="66" t="s">
        <v>144</v>
      </c>
      <c r="D668" s="66" t="s">
        <v>603</v>
      </c>
      <c r="E668" s="200" t="s">
        <v>426</v>
      </c>
      <c r="F668" s="200"/>
      <c r="G668" s="68" t="s">
        <v>88</v>
      </c>
      <c r="H668" s="69">
        <v>1</v>
      </c>
      <c r="I668" s="70">
        <v>2.97</v>
      </c>
      <c r="J668" s="81">
        <v>2.97</v>
      </c>
    </row>
    <row r="669" spans="1:10">
      <c r="A669" s="82"/>
      <c r="B669" s="143"/>
      <c r="C669" s="143"/>
      <c r="D669" s="143"/>
      <c r="E669" s="143" t="s">
        <v>435</v>
      </c>
      <c r="F669" s="144">
        <v>9.476923076923077</v>
      </c>
      <c r="G669" s="143" t="s">
        <v>436</v>
      </c>
      <c r="H669" s="144">
        <v>9</v>
      </c>
      <c r="I669" s="143" t="s">
        <v>437</v>
      </c>
      <c r="J669" s="83">
        <v>18.48</v>
      </c>
    </row>
    <row r="670" spans="1:10">
      <c r="A670" s="82"/>
      <c r="B670" s="143"/>
      <c r="C670" s="143"/>
      <c r="D670" s="143"/>
      <c r="E670" s="143" t="s">
        <v>438</v>
      </c>
      <c r="F670" s="144">
        <v>10.37</v>
      </c>
      <c r="G670" s="143"/>
      <c r="H670" s="202" t="s">
        <v>439</v>
      </c>
      <c r="I670" s="202"/>
      <c r="J670" s="83">
        <v>43.38</v>
      </c>
    </row>
    <row r="671" spans="1:10" ht="49.9" customHeight="1" thickBot="1">
      <c r="A671" s="42"/>
      <c r="B671" s="133"/>
      <c r="C671" s="133"/>
      <c r="D671" s="133"/>
      <c r="E671" s="133"/>
      <c r="F671" s="133"/>
      <c r="G671" s="133" t="s">
        <v>440</v>
      </c>
      <c r="H671" s="145">
        <v>1</v>
      </c>
      <c r="I671" s="133" t="s">
        <v>441</v>
      </c>
      <c r="J671" s="84">
        <v>43.38</v>
      </c>
    </row>
    <row r="672" spans="1:10" ht="1.1499999999999999" customHeight="1" thickTop="1">
      <c r="A672" s="85"/>
      <c r="B672" s="71"/>
      <c r="C672" s="71"/>
      <c r="D672" s="71"/>
      <c r="E672" s="71"/>
      <c r="F672" s="71"/>
      <c r="G672" s="71"/>
      <c r="H672" s="71"/>
      <c r="I672" s="71"/>
      <c r="J672" s="86"/>
    </row>
    <row r="673" spans="1:10" ht="18" customHeight="1">
      <c r="A673" s="58" t="s">
        <v>1671</v>
      </c>
      <c r="B673" s="36" t="s">
        <v>51</v>
      </c>
      <c r="C673" s="35" t="s">
        <v>52</v>
      </c>
      <c r="D673" s="35" t="s">
        <v>1</v>
      </c>
      <c r="E673" s="198" t="s">
        <v>420</v>
      </c>
      <c r="F673" s="198"/>
      <c r="G673" s="48" t="s">
        <v>53</v>
      </c>
      <c r="H673" s="36" t="s">
        <v>54</v>
      </c>
      <c r="I673" s="36" t="s">
        <v>55</v>
      </c>
      <c r="J673" s="39" t="s">
        <v>2</v>
      </c>
    </row>
    <row r="674" spans="1:10" ht="25.9" customHeight="1">
      <c r="A674" s="61" t="s">
        <v>421</v>
      </c>
      <c r="B674" s="51" t="s">
        <v>209</v>
      </c>
      <c r="C674" s="50" t="s">
        <v>144</v>
      </c>
      <c r="D674" s="50" t="s">
        <v>210</v>
      </c>
      <c r="E674" s="199" t="s">
        <v>2300</v>
      </c>
      <c r="F674" s="199"/>
      <c r="G674" s="52" t="s">
        <v>88</v>
      </c>
      <c r="H674" s="65">
        <v>1</v>
      </c>
      <c r="I674" s="53">
        <v>46.54</v>
      </c>
      <c r="J674" s="79">
        <v>46.54</v>
      </c>
    </row>
    <row r="675" spans="1:10" ht="25.9" customHeight="1">
      <c r="A675" s="87" t="s">
        <v>443</v>
      </c>
      <c r="B675" s="73" t="s">
        <v>583</v>
      </c>
      <c r="C675" s="72" t="s">
        <v>144</v>
      </c>
      <c r="D675" s="72" t="s">
        <v>563</v>
      </c>
      <c r="E675" s="201" t="s">
        <v>2293</v>
      </c>
      <c r="F675" s="201"/>
      <c r="G675" s="74" t="s">
        <v>446</v>
      </c>
      <c r="H675" s="75">
        <v>0.20619999999999999</v>
      </c>
      <c r="I675" s="76">
        <v>24.33</v>
      </c>
      <c r="J675" s="88">
        <v>5.01</v>
      </c>
    </row>
    <row r="676" spans="1:10" ht="24" customHeight="1">
      <c r="A676" s="87" t="s">
        <v>443</v>
      </c>
      <c r="B676" s="73" t="s">
        <v>584</v>
      </c>
      <c r="C676" s="72" t="s">
        <v>144</v>
      </c>
      <c r="D676" s="72" t="s">
        <v>493</v>
      </c>
      <c r="E676" s="201" t="s">
        <v>2293</v>
      </c>
      <c r="F676" s="201"/>
      <c r="G676" s="74" t="s">
        <v>446</v>
      </c>
      <c r="H676" s="75">
        <v>0.20619999999999999</v>
      </c>
      <c r="I676" s="76">
        <v>28.84</v>
      </c>
      <c r="J676" s="88">
        <v>5.94</v>
      </c>
    </row>
    <row r="677" spans="1:10" ht="25.9" customHeight="1">
      <c r="A677" s="80" t="s">
        <v>423</v>
      </c>
      <c r="B677" s="67" t="s">
        <v>618</v>
      </c>
      <c r="C677" s="66" t="s">
        <v>144</v>
      </c>
      <c r="D677" s="66" t="s">
        <v>619</v>
      </c>
      <c r="E677" s="200" t="s">
        <v>426</v>
      </c>
      <c r="F677" s="200"/>
      <c r="G677" s="68" t="s">
        <v>88</v>
      </c>
      <c r="H677" s="69">
        <v>1</v>
      </c>
      <c r="I677" s="70">
        <v>35.590000000000003</v>
      </c>
      <c r="J677" s="81">
        <v>35.590000000000003</v>
      </c>
    </row>
    <row r="678" spans="1:10">
      <c r="A678" s="82"/>
      <c r="B678" s="143"/>
      <c r="C678" s="143"/>
      <c r="D678" s="143"/>
      <c r="E678" s="143" t="s">
        <v>435</v>
      </c>
      <c r="F678" s="144">
        <v>3.5333333333333332</v>
      </c>
      <c r="G678" s="143" t="s">
        <v>436</v>
      </c>
      <c r="H678" s="144">
        <v>3.36</v>
      </c>
      <c r="I678" s="143" t="s">
        <v>437</v>
      </c>
      <c r="J678" s="83">
        <v>6.89</v>
      </c>
    </row>
    <row r="679" spans="1:10">
      <c r="A679" s="82"/>
      <c r="B679" s="143"/>
      <c r="C679" s="143"/>
      <c r="D679" s="143"/>
      <c r="E679" s="143" t="s">
        <v>438</v>
      </c>
      <c r="F679" s="144">
        <v>14.62</v>
      </c>
      <c r="G679" s="143"/>
      <c r="H679" s="202" t="s">
        <v>439</v>
      </c>
      <c r="I679" s="202"/>
      <c r="J679" s="83">
        <v>61.16</v>
      </c>
    </row>
    <row r="680" spans="1:10" ht="49.9" customHeight="1" thickBot="1">
      <c r="A680" s="42"/>
      <c r="B680" s="133"/>
      <c r="C680" s="133"/>
      <c r="D680" s="133"/>
      <c r="E680" s="133"/>
      <c r="F680" s="133"/>
      <c r="G680" s="133" t="s">
        <v>440</v>
      </c>
      <c r="H680" s="145">
        <v>5</v>
      </c>
      <c r="I680" s="133" t="s">
        <v>441</v>
      </c>
      <c r="J680" s="84">
        <v>305.8</v>
      </c>
    </row>
    <row r="681" spans="1:10" ht="1.1499999999999999" customHeight="1" thickTop="1">
      <c r="A681" s="85"/>
      <c r="B681" s="71"/>
      <c r="C681" s="71"/>
      <c r="D681" s="71"/>
      <c r="E681" s="71"/>
      <c r="F681" s="71"/>
      <c r="G681" s="71"/>
      <c r="H681" s="71"/>
      <c r="I681" s="71"/>
      <c r="J681" s="86"/>
    </row>
    <row r="682" spans="1:10" ht="18" customHeight="1">
      <c r="A682" s="58" t="s">
        <v>1672</v>
      </c>
      <c r="B682" s="36" t="s">
        <v>51</v>
      </c>
      <c r="C682" s="35" t="s">
        <v>52</v>
      </c>
      <c r="D682" s="35" t="s">
        <v>1</v>
      </c>
      <c r="E682" s="198" t="s">
        <v>420</v>
      </c>
      <c r="F682" s="198"/>
      <c r="G682" s="48" t="s">
        <v>53</v>
      </c>
      <c r="H682" s="36" t="s">
        <v>54</v>
      </c>
      <c r="I682" s="36" t="s">
        <v>55</v>
      </c>
      <c r="J682" s="39" t="s">
        <v>2</v>
      </c>
    </row>
    <row r="683" spans="1:10" ht="24" customHeight="1">
      <c r="A683" s="61" t="s">
        <v>421</v>
      </c>
      <c r="B683" s="51" t="s">
        <v>1673</v>
      </c>
      <c r="C683" s="50" t="s">
        <v>59</v>
      </c>
      <c r="D683" s="50" t="s">
        <v>2285</v>
      </c>
      <c r="E683" s="199" t="s">
        <v>422</v>
      </c>
      <c r="F683" s="199"/>
      <c r="G683" s="52" t="s">
        <v>1449</v>
      </c>
      <c r="H683" s="65">
        <v>1</v>
      </c>
      <c r="I683" s="53">
        <v>86.27</v>
      </c>
      <c r="J683" s="79">
        <v>86.27</v>
      </c>
    </row>
    <row r="684" spans="1:10" ht="25.9" customHeight="1">
      <c r="A684" s="87" t="s">
        <v>443</v>
      </c>
      <c r="B684" s="73" t="s">
        <v>562</v>
      </c>
      <c r="C684" s="72" t="s">
        <v>59</v>
      </c>
      <c r="D684" s="72" t="s">
        <v>563</v>
      </c>
      <c r="E684" s="201" t="s">
        <v>422</v>
      </c>
      <c r="F684" s="201"/>
      <c r="G684" s="74" t="s">
        <v>446</v>
      </c>
      <c r="H684" s="75">
        <v>0.7</v>
      </c>
      <c r="I684" s="76">
        <v>25.26</v>
      </c>
      <c r="J684" s="88">
        <v>17.68</v>
      </c>
    </row>
    <row r="685" spans="1:10" ht="24" customHeight="1">
      <c r="A685" s="87" t="s">
        <v>443</v>
      </c>
      <c r="B685" s="73" t="s">
        <v>492</v>
      </c>
      <c r="C685" s="72" t="s">
        <v>59</v>
      </c>
      <c r="D685" s="72" t="s">
        <v>493</v>
      </c>
      <c r="E685" s="201" t="s">
        <v>422</v>
      </c>
      <c r="F685" s="201"/>
      <c r="G685" s="74" t="s">
        <v>446</v>
      </c>
      <c r="H685" s="75">
        <v>0.7</v>
      </c>
      <c r="I685" s="76">
        <v>31.13</v>
      </c>
      <c r="J685" s="88">
        <v>21.79</v>
      </c>
    </row>
    <row r="686" spans="1:10" ht="24" customHeight="1">
      <c r="A686" s="80" t="s">
        <v>423</v>
      </c>
      <c r="B686" s="67" t="s">
        <v>1810</v>
      </c>
      <c r="C686" s="66" t="s">
        <v>59</v>
      </c>
      <c r="D686" s="66" t="s">
        <v>1811</v>
      </c>
      <c r="E686" s="200" t="s">
        <v>426</v>
      </c>
      <c r="F686" s="200"/>
      <c r="G686" s="68" t="s">
        <v>1449</v>
      </c>
      <c r="H686" s="69">
        <v>1</v>
      </c>
      <c r="I686" s="70">
        <v>46.8</v>
      </c>
      <c r="J686" s="81">
        <v>46.8</v>
      </c>
    </row>
    <row r="687" spans="1:10">
      <c r="A687" s="82"/>
      <c r="B687" s="143"/>
      <c r="C687" s="143"/>
      <c r="D687" s="143"/>
      <c r="E687" s="143" t="s">
        <v>435</v>
      </c>
      <c r="F687" s="144">
        <v>13.153846153846153</v>
      </c>
      <c r="G687" s="143" t="s">
        <v>436</v>
      </c>
      <c r="H687" s="144">
        <v>12.5</v>
      </c>
      <c r="I687" s="143" t="s">
        <v>437</v>
      </c>
      <c r="J687" s="83">
        <v>25.65</v>
      </c>
    </row>
    <row r="688" spans="1:10">
      <c r="A688" s="82"/>
      <c r="B688" s="143"/>
      <c r="C688" s="143"/>
      <c r="D688" s="143"/>
      <c r="E688" s="143" t="s">
        <v>438</v>
      </c>
      <c r="F688" s="144">
        <v>27.1</v>
      </c>
      <c r="G688" s="143"/>
      <c r="H688" s="202" t="s">
        <v>439</v>
      </c>
      <c r="I688" s="202"/>
      <c r="J688" s="83">
        <v>113.37</v>
      </c>
    </row>
    <row r="689" spans="1:10" ht="49.9" customHeight="1" thickBot="1">
      <c r="A689" s="42"/>
      <c r="B689" s="133"/>
      <c r="C689" s="133"/>
      <c r="D689" s="133"/>
      <c r="E689" s="133"/>
      <c r="F689" s="133"/>
      <c r="G689" s="133" t="s">
        <v>440</v>
      </c>
      <c r="H689" s="145">
        <v>1</v>
      </c>
      <c r="I689" s="133" t="s">
        <v>441</v>
      </c>
      <c r="J689" s="84">
        <v>113.37</v>
      </c>
    </row>
    <row r="690" spans="1:10" ht="1.1499999999999999" customHeight="1" thickTop="1">
      <c r="A690" s="85"/>
      <c r="B690" s="71"/>
      <c r="C690" s="71"/>
      <c r="D690" s="71"/>
      <c r="E690" s="71"/>
      <c r="F690" s="71"/>
      <c r="G690" s="71"/>
      <c r="H690" s="71"/>
      <c r="I690" s="71"/>
      <c r="J690" s="86"/>
    </row>
    <row r="691" spans="1:10" ht="18" customHeight="1">
      <c r="A691" s="58" t="s">
        <v>1674</v>
      </c>
      <c r="B691" s="36" t="s">
        <v>51</v>
      </c>
      <c r="C691" s="35" t="s">
        <v>52</v>
      </c>
      <c r="D691" s="35" t="s">
        <v>1</v>
      </c>
      <c r="E691" s="198" t="s">
        <v>420</v>
      </c>
      <c r="F691" s="198"/>
      <c r="G691" s="48" t="s">
        <v>53</v>
      </c>
      <c r="H691" s="36" t="s">
        <v>54</v>
      </c>
      <c r="I691" s="36" t="s">
        <v>55</v>
      </c>
      <c r="J691" s="39" t="s">
        <v>2</v>
      </c>
    </row>
    <row r="692" spans="1:10" ht="39" customHeight="1">
      <c r="A692" s="61" t="s">
        <v>421</v>
      </c>
      <c r="B692" s="51" t="s">
        <v>1675</v>
      </c>
      <c r="C692" s="50" t="s">
        <v>144</v>
      </c>
      <c r="D692" s="50" t="s">
        <v>1676</v>
      </c>
      <c r="E692" s="199" t="s">
        <v>2298</v>
      </c>
      <c r="F692" s="199"/>
      <c r="G692" s="52" t="s">
        <v>88</v>
      </c>
      <c r="H692" s="65">
        <v>1</v>
      </c>
      <c r="I692" s="53">
        <v>14.39</v>
      </c>
      <c r="J692" s="79">
        <v>14.39</v>
      </c>
    </row>
    <row r="693" spans="1:10" ht="25.9" customHeight="1">
      <c r="A693" s="87" t="s">
        <v>443</v>
      </c>
      <c r="B693" s="73" t="s">
        <v>583</v>
      </c>
      <c r="C693" s="72" t="s">
        <v>144</v>
      </c>
      <c r="D693" s="72" t="s">
        <v>563</v>
      </c>
      <c r="E693" s="201" t="s">
        <v>2293</v>
      </c>
      <c r="F693" s="201"/>
      <c r="G693" s="74" t="s">
        <v>446</v>
      </c>
      <c r="H693" s="75">
        <v>0.20599999999999999</v>
      </c>
      <c r="I693" s="76">
        <v>24.33</v>
      </c>
      <c r="J693" s="88">
        <v>5.01</v>
      </c>
    </row>
    <row r="694" spans="1:10" ht="24" customHeight="1">
      <c r="A694" s="87" t="s">
        <v>443</v>
      </c>
      <c r="B694" s="73" t="s">
        <v>584</v>
      </c>
      <c r="C694" s="72" t="s">
        <v>144</v>
      </c>
      <c r="D694" s="72" t="s">
        <v>493</v>
      </c>
      <c r="E694" s="201" t="s">
        <v>2293</v>
      </c>
      <c r="F694" s="201"/>
      <c r="G694" s="74" t="s">
        <v>446</v>
      </c>
      <c r="H694" s="75">
        <v>0.20599999999999999</v>
      </c>
      <c r="I694" s="76">
        <v>28.84</v>
      </c>
      <c r="J694" s="88">
        <v>5.94</v>
      </c>
    </row>
    <row r="695" spans="1:10" ht="25.9" customHeight="1">
      <c r="A695" s="80" t="s">
        <v>423</v>
      </c>
      <c r="B695" s="67" t="s">
        <v>1812</v>
      </c>
      <c r="C695" s="66" t="s">
        <v>144</v>
      </c>
      <c r="D695" s="66" t="s">
        <v>1813</v>
      </c>
      <c r="E695" s="200" t="s">
        <v>426</v>
      </c>
      <c r="F695" s="200"/>
      <c r="G695" s="68" t="s">
        <v>88</v>
      </c>
      <c r="H695" s="69">
        <v>1</v>
      </c>
      <c r="I695" s="70">
        <v>3.44</v>
      </c>
      <c r="J695" s="81">
        <v>3.44</v>
      </c>
    </row>
    <row r="696" spans="1:10">
      <c r="A696" s="82"/>
      <c r="B696" s="143"/>
      <c r="C696" s="143"/>
      <c r="D696" s="143"/>
      <c r="E696" s="143" t="s">
        <v>435</v>
      </c>
      <c r="F696" s="144">
        <v>3.523076923076923</v>
      </c>
      <c r="G696" s="143" t="s">
        <v>436</v>
      </c>
      <c r="H696" s="144">
        <v>3.35</v>
      </c>
      <c r="I696" s="143" t="s">
        <v>437</v>
      </c>
      <c r="J696" s="83">
        <v>6.87</v>
      </c>
    </row>
    <row r="697" spans="1:10">
      <c r="A697" s="82"/>
      <c r="B697" s="143"/>
      <c r="C697" s="143"/>
      <c r="D697" s="143"/>
      <c r="E697" s="143" t="s">
        <v>438</v>
      </c>
      <c r="F697" s="144">
        <v>4.5199999999999996</v>
      </c>
      <c r="G697" s="143"/>
      <c r="H697" s="202" t="s">
        <v>439</v>
      </c>
      <c r="I697" s="202"/>
      <c r="J697" s="83">
        <v>18.91</v>
      </c>
    </row>
    <row r="698" spans="1:10" ht="49.9" customHeight="1" thickBot="1">
      <c r="A698" s="42"/>
      <c r="B698" s="133"/>
      <c r="C698" s="133"/>
      <c r="D698" s="133"/>
      <c r="E698" s="133"/>
      <c r="F698" s="133"/>
      <c r="G698" s="133" t="s">
        <v>440</v>
      </c>
      <c r="H698" s="145">
        <v>12</v>
      </c>
      <c r="I698" s="133" t="s">
        <v>441</v>
      </c>
      <c r="J698" s="84">
        <v>226.92</v>
      </c>
    </row>
    <row r="699" spans="1:10" ht="1.1499999999999999" customHeight="1" thickTop="1">
      <c r="A699" s="85"/>
      <c r="B699" s="71"/>
      <c r="C699" s="71"/>
      <c r="D699" s="71"/>
      <c r="E699" s="71"/>
      <c r="F699" s="71"/>
      <c r="G699" s="71"/>
      <c r="H699" s="71"/>
      <c r="I699" s="71"/>
      <c r="J699" s="86"/>
    </row>
    <row r="700" spans="1:10" ht="18" customHeight="1">
      <c r="A700" s="58" t="s">
        <v>1677</v>
      </c>
      <c r="B700" s="36" t="s">
        <v>51</v>
      </c>
      <c r="C700" s="35" t="s">
        <v>52</v>
      </c>
      <c r="D700" s="35" t="s">
        <v>1</v>
      </c>
      <c r="E700" s="198" t="s">
        <v>420</v>
      </c>
      <c r="F700" s="198"/>
      <c r="G700" s="48" t="s">
        <v>53</v>
      </c>
      <c r="H700" s="36" t="s">
        <v>54</v>
      </c>
      <c r="I700" s="36" t="s">
        <v>55</v>
      </c>
      <c r="J700" s="39" t="s">
        <v>2</v>
      </c>
    </row>
    <row r="701" spans="1:10" ht="39" customHeight="1">
      <c r="A701" s="61" t="s">
        <v>421</v>
      </c>
      <c r="B701" s="51" t="s">
        <v>1678</v>
      </c>
      <c r="C701" s="50" t="s">
        <v>144</v>
      </c>
      <c r="D701" s="50" t="s">
        <v>1679</v>
      </c>
      <c r="E701" s="199" t="s">
        <v>2298</v>
      </c>
      <c r="F701" s="199"/>
      <c r="G701" s="52" t="s">
        <v>88</v>
      </c>
      <c r="H701" s="65">
        <v>1</v>
      </c>
      <c r="I701" s="53">
        <v>8.77</v>
      </c>
      <c r="J701" s="79">
        <v>8.77</v>
      </c>
    </row>
    <row r="702" spans="1:10" ht="25.9" customHeight="1">
      <c r="A702" s="87" t="s">
        <v>443</v>
      </c>
      <c r="B702" s="73" t="s">
        <v>583</v>
      </c>
      <c r="C702" s="72" t="s">
        <v>144</v>
      </c>
      <c r="D702" s="72" t="s">
        <v>563</v>
      </c>
      <c r="E702" s="201" t="s">
        <v>2293</v>
      </c>
      <c r="F702" s="201"/>
      <c r="G702" s="74" t="s">
        <v>446</v>
      </c>
      <c r="H702" s="75">
        <v>0.13700000000000001</v>
      </c>
      <c r="I702" s="76">
        <v>24.33</v>
      </c>
      <c r="J702" s="88">
        <v>3.33</v>
      </c>
    </row>
    <row r="703" spans="1:10" ht="24" customHeight="1">
      <c r="A703" s="87" t="s">
        <v>443</v>
      </c>
      <c r="B703" s="73" t="s">
        <v>584</v>
      </c>
      <c r="C703" s="72" t="s">
        <v>144</v>
      </c>
      <c r="D703" s="72" t="s">
        <v>493</v>
      </c>
      <c r="E703" s="201" t="s">
        <v>2293</v>
      </c>
      <c r="F703" s="201"/>
      <c r="G703" s="74" t="s">
        <v>446</v>
      </c>
      <c r="H703" s="75">
        <v>0.13700000000000001</v>
      </c>
      <c r="I703" s="76">
        <v>28.84</v>
      </c>
      <c r="J703" s="88">
        <v>3.95</v>
      </c>
    </row>
    <row r="704" spans="1:10" ht="25.9" customHeight="1">
      <c r="A704" s="80" t="s">
        <v>423</v>
      </c>
      <c r="B704" s="67" t="s">
        <v>1814</v>
      </c>
      <c r="C704" s="66" t="s">
        <v>144</v>
      </c>
      <c r="D704" s="66" t="s">
        <v>1815</v>
      </c>
      <c r="E704" s="200" t="s">
        <v>426</v>
      </c>
      <c r="F704" s="200"/>
      <c r="G704" s="68" t="s">
        <v>88</v>
      </c>
      <c r="H704" s="69">
        <v>1</v>
      </c>
      <c r="I704" s="70">
        <v>1.49</v>
      </c>
      <c r="J704" s="81">
        <v>1.49</v>
      </c>
    </row>
    <row r="705" spans="1:10">
      <c r="A705" s="82"/>
      <c r="B705" s="143"/>
      <c r="C705" s="143"/>
      <c r="D705" s="143"/>
      <c r="E705" s="143" t="s">
        <v>435</v>
      </c>
      <c r="F705" s="144">
        <v>2.3435897435897437</v>
      </c>
      <c r="G705" s="143" t="s">
        <v>436</v>
      </c>
      <c r="H705" s="144">
        <v>2.23</v>
      </c>
      <c r="I705" s="143" t="s">
        <v>437</v>
      </c>
      <c r="J705" s="83">
        <v>4.57</v>
      </c>
    </row>
    <row r="706" spans="1:10">
      <c r="A706" s="82"/>
      <c r="B706" s="143"/>
      <c r="C706" s="143"/>
      <c r="D706" s="143"/>
      <c r="E706" s="143" t="s">
        <v>438</v>
      </c>
      <c r="F706" s="144">
        <v>2.75</v>
      </c>
      <c r="G706" s="143"/>
      <c r="H706" s="202" t="s">
        <v>439</v>
      </c>
      <c r="I706" s="202"/>
      <c r="J706" s="83">
        <v>11.52</v>
      </c>
    </row>
    <row r="707" spans="1:10" ht="49.9" customHeight="1" thickBot="1">
      <c r="A707" s="42"/>
      <c r="B707" s="133"/>
      <c r="C707" s="133"/>
      <c r="D707" s="133"/>
      <c r="E707" s="133"/>
      <c r="F707" s="133"/>
      <c r="G707" s="133" t="s">
        <v>440</v>
      </c>
      <c r="H707" s="145">
        <v>24</v>
      </c>
      <c r="I707" s="133" t="s">
        <v>441</v>
      </c>
      <c r="J707" s="84">
        <v>276.48</v>
      </c>
    </row>
    <row r="708" spans="1:10" ht="1.1499999999999999" customHeight="1" thickTop="1">
      <c r="A708" s="85"/>
      <c r="B708" s="71"/>
      <c r="C708" s="71"/>
      <c r="D708" s="71"/>
      <c r="E708" s="71"/>
      <c r="F708" s="71"/>
      <c r="G708" s="71"/>
      <c r="H708" s="71"/>
      <c r="I708" s="71"/>
      <c r="J708" s="86"/>
    </row>
    <row r="709" spans="1:10" ht="18" customHeight="1">
      <c r="A709" s="58" t="s">
        <v>1680</v>
      </c>
      <c r="B709" s="36" t="s">
        <v>51</v>
      </c>
      <c r="C709" s="35" t="s">
        <v>52</v>
      </c>
      <c r="D709" s="35" t="s">
        <v>1</v>
      </c>
      <c r="E709" s="198" t="s">
        <v>420</v>
      </c>
      <c r="F709" s="198"/>
      <c r="G709" s="48" t="s">
        <v>53</v>
      </c>
      <c r="H709" s="36" t="s">
        <v>54</v>
      </c>
      <c r="I709" s="36" t="s">
        <v>55</v>
      </c>
      <c r="J709" s="39" t="s">
        <v>2</v>
      </c>
    </row>
    <row r="710" spans="1:10" ht="39" customHeight="1">
      <c r="A710" s="61" t="s">
        <v>421</v>
      </c>
      <c r="B710" s="51" t="s">
        <v>1681</v>
      </c>
      <c r="C710" s="50" t="s">
        <v>144</v>
      </c>
      <c r="D710" s="50" t="s">
        <v>1682</v>
      </c>
      <c r="E710" s="199" t="s">
        <v>2298</v>
      </c>
      <c r="F710" s="199"/>
      <c r="G710" s="52" t="s">
        <v>146</v>
      </c>
      <c r="H710" s="65">
        <v>1</v>
      </c>
      <c r="I710" s="53">
        <v>12.62</v>
      </c>
      <c r="J710" s="79">
        <v>12.62</v>
      </c>
    </row>
    <row r="711" spans="1:10" ht="25.9" customHeight="1">
      <c r="A711" s="87" t="s">
        <v>443</v>
      </c>
      <c r="B711" s="73" t="s">
        <v>583</v>
      </c>
      <c r="C711" s="72" t="s">
        <v>144</v>
      </c>
      <c r="D711" s="72" t="s">
        <v>563</v>
      </c>
      <c r="E711" s="201" t="s">
        <v>2293</v>
      </c>
      <c r="F711" s="201"/>
      <c r="G711" s="74" t="s">
        <v>446</v>
      </c>
      <c r="H711" s="75">
        <v>0.11899999999999999</v>
      </c>
      <c r="I711" s="76">
        <v>24.33</v>
      </c>
      <c r="J711" s="88">
        <v>2.89</v>
      </c>
    </row>
    <row r="712" spans="1:10" ht="24" customHeight="1">
      <c r="A712" s="87" t="s">
        <v>443</v>
      </c>
      <c r="B712" s="73" t="s">
        <v>584</v>
      </c>
      <c r="C712" s="72" t="s">
        <v>144</v>
      </c>
      <c r="D712" s="72" t="s">
        <v>493</v>
      </c>
      <c r="E712" s="201" t="s">
        <v>2293</v>
      </c>
      <c r="F712" s="201"/>
      <c r="G712" s="74" t="s">
        <v>446</v>
      </c>
      <c r="H712" s="75">
        <v>0.11899999999999999</v>
      </c>
      <c r="I712" s="76">
        <v>28.84</v>
      </c>
      <c r="J712" s="88">
        <v>3.43</v>
      </c>
    </row>
    <row r="713" spans="1:10" ht="25.9" customHeight="1">
      <c r="A713" s="80" t="s">
        <v>423</v>
      </c>
      <c r="B713" s="67" t="s">
        <v>1816</v>
      </c>
      <c r="C713" s="66" t="s">
        <v>144</v>
      </c>
      <c r="D713" s="66" t="s">
        <v>1817</v>
      </c>
      <c r="E713" s="200" t="s">
        <v>426</v>
      </c>
      <c r="F713" s="200"/>
      <c r="G713" s="68" t="s">
        <v>146</v>
      </c>
      <c r="H713" s="69">
        <v>1.0169999999999999</v>
      </c>
      <c r="I713" s="70">
        <v>6.2</v>
      </c>
      <c r="J713" s="81">
        <v>6.3</v>
      </c>
    </row>
    <row r="714" spans="1:10">
      <c r="A714" s="82"/>
      <c r="B714" s="143"/>
      <c r="C714" s="143"/>
      <c r="D714" s="143"/>
      <c r="E714" s="143" t="s">
        <v>435</v>
      </c>
      <c r="F714" s="144">
        <v>2.0358974358974358</v>
      </c>
      <c r="G714" s="143" t="s">
        <v>436</v>
      </c>
      <c r="H714" s="144">
        <v>1.93</v>
      </c>
      <c r="I714" s="143" t="s">
        <v>437</v>
      </c>
      <c r="J714" s="83">
        <v>3.97</v>
      </c>
    </row>
    <row r="715" spans="1:10">
      <c r="A715" s="82"/>
      <c r="B715" s="143"/>
      <c r="C715" s="143"/>
      <c r="D715" s="143"/>
      <c r="E715" s="143" t="s">
        <v>438</v>
      </c>
      <c r="F715" s="144">
        <v>3.96</v>
      </c>
      <c r="G715" s="143"/>
      <c r="H715" s="202" t="s">
        <v>439</v>
      </c>
      <c r="I715" s="202"/>
      <c r="J715" s="83">
        <v>16.579999999999998</v>
      </c>
    </row>
    <row r="716" spans="1:10" ht="49.9" customHeight="1" thickBot="1">
      <c r="A716" s="42"/>
      <c r="B716" s="133"/>
      <c r="C716" s="133"/>
      <c r="D716" s="133"/>
      <c r="E716" s="133"/>
      <c r="F716" s="133"/>
      <c r="G716" s="133" t="s">
        <v>440</v>
      </c>
      <c r="H716" s="145">
        <v>77.41</v>
      </c>
      <c r="I716" s="133" t="s">
        <v>441</v>
      </c>
      <c r="J716" s="84">
        <v>1283.45</v>
      </c>
    </row>
    <row r="717" spans="1:10" ht="1.1499999999999999" customHeight="1" thickTop="1">
      <c r="A717" s="85"/>
      <c r="B717" s="71"/>
      <c r="C717" s="71"/>
      <c r="D717" s="71"/>
      <c r="E717" s="71"/>
      <c r="F717" s="71"/>
      <c r="G717" s="71"/>
      <c r="H717" s="71"/>
      <c r="I717" s="71"/>
      <c r="J717" s="86"/>
    </row>
    <row r="718" spans="1:10" ht="18" customHeight="1">
      <c r="A718" s="58" t="s">
        <v>1683</v>
      </c>
      <c r="B718" s="36" t="s">
        <v>51</v>
      </c>
      <c r="C718" s="35" t="s">
        <v>52</v>
      </c>
      <c r="D718" s="35" t="s">
        <v>1</v>
      </c>
      <c r="E718" s="198" t="s">
        <v>420</v>
      </c>
      <c r="F718" s="198"/>
      <c r="G718" s="48" t="s">
        <v>53</v>
      </c>
      <c r="H718" s="36" t="s">
        <v>54</v>
      </c>
      <c r="I718" s="36" t="s">
        <v>55</v>
      </c>
      <c r="J718" s="39" t="s">
        <v>2</v>
      </c>
    </row>
    <row r="719" spans="1:10" ht="24" customHeight="1">
      <c r="A719" s="61" t="s">
        <v>421</v>
      </c>
      <c r="B719" s="51" t="s">
        <v>1684</v>
      </c>
      <c r="C719" s="50" t="s">
        <v>59</v>
      </c>
      <c r="D719" s="50" t="s">
        <v>1819</v>
      </c>
      <c r="E719" s="199" t="s">
        <v>422</v>
      </c>
      <c r="F719" s="199"/>
      <c r="G719" s="52" t="s">
        <v>1449</v>
      </c>
      <c r="H719" s="65">
        <v>1</v>
      </c>
      <c r="I719" s="53">
        <v>734.49</v>
      </c>
      <c r="J719" s="79">
        <v>734.49</v>
      </c>
    </row>
    <row r="720" spans="1:10" ht="25.9" customHeight="1">
      <c r="A720" s="87" t="s">
        <v>443</v>
      </c>
      <c r="B720" s="73" t="s">
        <v>562</v>
      </c>
      <c r="C720" s="72" t="s">
        <v>59</v>
      </c>
      <c r="D720" s="72" t="s">
        <v>563</v>
      </c>
      <c r="E720" s="201" t="s">
        <v>422</v>
      </c>
      <c r="F720" s="201"/>
      <c r="G720" s="74" t="s">
        <v>446</v>
      </c>
      <c r="H720" s="75">
        <v>2</v>
      </c>
      <c r="I720" s="76">
        <v>25.26</v>
      </c>
      <c r="J720" s="88">
        <v>50.52</v>
      </c>
    </row>
    <row r="721" spans="1:10" ht="24" customHeight="1">
      <c r="A721" s="87" t="s">
        <v>443</v>
      </c>
      <c r="B721" s="73" t="s">
        <v>492</v>
      </c>
      <c r="C721" s="72" t="s">
        <v>59</v>
      </c>
      <c r="D721" s="72" t="s">
        <v>493</v>
      </c>
      <c r="E721" s="201" t="s">
        <v>422</v>
      </c>
      <c r="F721" s="201"/>
      <c r="G721" s="74" t="s">
        <v>446</v>
      </c>
      <c r="H721" s="75">
        <v>4</v>
      </c>
      <c r="I721" s="76">
        <v>31.13</v>
      </c>
      <c r="J721" s="88">
        <v>124.52</v>
      </c>
    </row>
    <row r="722" spans="1:10" ht="24" customHeight="1">
      <c r="A722" s="80" t="s">
        <v>423</v>
      </c>
      <c r="B722" s="67" t="s">
        <v>1818</v>
      </c>
      <c r="C722" s="66" t="s">
        <v>59</v>
      </c>
      <c r="D722" s="66" t="s">
        <v>1819</v>
      </c>
      <c r="E722" s="200" t="s">
        <v>426</v>
      </c>
      <c r="F722" s="200"/>
      <c r="G722" s="68" t="s">
        <v>1449</v>
      </c>
      <c r="H722" s="69">
        <v>1</v>
      </c>
      <c r="I722" s="70">
        <v>559.45000000000005</v>
      </c>
      <c r="J722" s="81">
        <v>559.45000000000005</v>
      </c>
    </row>
    <row r="723" spans="1:10">
      <c r="A723" s="82"/>
      <c r="B723" s="143"/>
      <c r="C723" s="143"/>
      <c r="D723" s="143"/>
      <c r="E723" s="143" t="s">
        <v>435</v>
      </c>
      <c r="F723" s="144">
        <v>59.394871799999997</v>
      </c>
      <c r="G723" s="143" t="s">
        <v>436</v>
      </c>
      <c r="H723" s="144">
        <v>56.43</v>
      </c>
      <c r="I723" s="143" t="s">
        <v>437</v>
      </c>
      <c r="J723" s="83">
        <v>115.82</v>
      </c>
    </row>
    <row r="724" spans="1:10">
      <c r="A724" s="82"/>
      <c r="B724" s="143"/>
      <c r="C724" s="143"/>
      <c r="D724" s="143"/>
      <c r="E724" s="143" t="s">
        <v>438</v>
      </c>
      <c r="F724" s="144">
        <v>230.77</v>
      </c>
      <c r="G724" s="143"/>
      <c r="H724" s="202" t="s">
        <v>439</v>
      </c>
      <c r="I724" s="202"/>
      <c r="J724" s="83">
        <v>965.26</v>
      </c>
    </row>
    <row r="725" spans="1:10" ht="49.9" customHeight="1" thickBot="1">
      <c r="A725" s="42"/>
      <c r="B725" s="133"/>
      <c r="C725" s="133"/>
      <c r="D725" s="133"/>
      <c r="E725" s="133"/>
      <c r="F725" s="133"/>
      <c r="G725" s="133" t="s">
        <v>440</v>
      </c>
      <c r="H725" s="145">
        <v>1</v>
      </c>
      <c r="I725" s="133" t="s">
        <v>441</v>
      </c>
      <c r="J725" s="84">
        <v>965.26</v>
      </c>
    </row>
    <row r="726" spans="1:10" ht="1.1499999999999999" customHeight="1" thickTop="1">
      <c r="A726" s="85"/>
      <c r="B726" s="71"/>
      <c r="C726" s="71"/>
      <c r="D726" s="71"/>
      <c r="E726" s="71"/>
      <c r="F726" s="71"/>
      <c r="G726" s="71"/>
      <c r="H726" s="71"/>
      <c r="I726" s="71"/>
      <c r="J726" s="86"/>
    </row>
    <row r="727" spans="1:10" ht="18" customHeight="1">
      <c r="A727" s="58" t="s">
        <v>1685</v>
      </c>
      <c r="B727" s="36" t="s">
        <v>51</v>
      </c>
      <c r="C727" s="35" t="s">
        <v>52</v>
      </c>
      <c r="D727" s="35" t="s">
        <v>1</v>
      </c>
      <c r="E727" s="198" t="s">
        <v>420</v>
      </c>
      <c r="F727" s="198"/>
      <c r="G727" s="48" t="s">
        <v>53</v>
      </c>
      <c r="H727" s="36" t="s">
        <v>54</v>
      </c>
      <c r="I727" s="36" t="s">
        <v>55</v>
      </c>
      <c r="J727" s="39" t="s">
        <v>2</v>
      </c>
    </row>
    <row r="728" spans="1:10" ht="24" customHeight="1">
      <c r="A728" s="61" t="s">
        <v>421</v>
      </c>
      <c r="B728" s="51" t="s">
        <v>1686</v>
      </c>
      <c r="C728" s="50" t="s">
        <v>59</v>
      </c>
      <c r="D728" s="50" t="s">
        <v>1821</v>
      </c>
      <c r="E728" s="199" t="s">
        <v>422</v>
      </c>
      <c r="F728" s="199"/>
      <c r="G728" s="52" t="s">
        <v>1449</v>
      </c>
      <c r="H728" s="65">
        <v>1</v>
      </c>
      <c r="I728" s="53">
        <v>1654.59</v>
      </c>
      <c r="J728" s="79">
        <v>1654.59</v>
      </c>
    </row>
    <row r="729" spans="1:10" ht="25.9" customHeight="1">
      <c r="A729" s="87" t="s">
        <v>443</v>
      </c>
      <c r="B729" s="73" t="s">
        <v>562</v>
      </c>
      <c r="C729" s="72" t="s">
        <v>59</v>
      </c>
      <c r="D729" s="72" t="s">
        <v>563</v>
      </c>
      <c r="E729" s="201" t="s">
        <v>422</v>
      </c>
      <c r="F729" s="201"/>
      <c r="G729" s="74" t="s">
        <v>446</v>
      </c>
      <c r="H729" s="75">
        <v>2</v>
      </c>
      <c r="I729" s="76">
        <v>25.26</v>
      </c>
      <c r="J729" s="88">
        <v>50.52</v>
      </c>
    </row>
    <row r="730" spans="1:10" ht="24" customHeight="1">
      <c r="A730" s="87" t="s">
        <v>443</v>
      </c>
      <c r="B730" s="73" t="s">
        <v>492</v>
      </c>
      <c r="C730" s="72" t="s">
        <v>59</v>
      </c>
      <c r="D730" s="72" t="s">
        <v>493</v>
      </c>
      <c r="E730" s="201" t="s">
        <v>422</v>
      </c>
      <c r="F730" s="201"/>
      <c r="G730" s="74" t="s">
        <v>446</v>
      </c>
      <c r="H730" s="75">
        <v>4</v>
      </c>
      <c r="I730" s="76">
        <v>31.13</v>
      </c>
      <c r="J730" s="88">
        <v>124.52</v>
      </c>
    </row>
    <row r="731" spans="1:10" ht="24" customHeight="1">
      <c r="A731" s="80" t="s">
        <v>423</v>
      </c>
      <c r="B731" s="67" t="s">
        <v>1820</v>
      </c>
      <c r="C731" s="66" t="s">
        <v>59</v>
      </c>
      <c r="D731" s="66" t="s">
        <v>1821</v>
      </c>
      <c r="E731" s="200" t="s">
        <v>426</v>
      </c>
      <c r="F731" s="200"/>
      <c r="G731" s="68" t="s">
        <v>1449</v>
      </c>
      <c r="H731" s="69">
        <v>1</v>
      </c>
      <c r="I731" s="70">
        <v>1479.55</v>
      </c>
      <c r="J731" s="81">
        <v>1479.55</v>
      </c>
    </row>
    <row r="732" spans="1:10">
      <c r="A732" s="82"/>
      <c r="B732" s="143"/>
      <c r="C732" s="143"/>
      <c r="D732" s="143"/>
      <c r="E732" s="143" t="s">
        <v>435</v>
      </c>
      <c r="F732" s="144">
        <v>59.394871799999997</v>
      </c>
      <c r="G732" s="143" t="s">
        <v>436</v>
      </c>
      <c r="H732" s="144">
        <v>56.43</v>
      </c>
      <c r="I732" s="143" t="s">
        <v>437</v>
      </c>
      <c r="J732" s="83">
        <v>115.82</v>
      </c>
    </row>
    <row r="733" spans="1:10">
      <c r="A733" s="82"/>
      <c r="B733" s="143"/>
      <c r="C733" s="143"/>
      <c r="D733" s="143"/>
      <c r="E733" s="143" t="s">
        <v>438</v>
      </c>
      <c r="F733" s="144">
        <v>519.87</v>
      </c>
      <c r="G733" s="143"/>
      <c r="H733" s="202" t="s">
        <v>439</v>
      </c>
      <c r="I733" s="202"/>
      <c r="J733" s="83">
        <v>2174.46</v>
      </c>
    </row>
    <row r="734" spans="1:10" ht="49.9" customHeight="1" thickBot="1">
      <c r="A734" s="42"/>
      <c r="B734" s="133"/>
      <c r="C734" s="133"/>
      <c r="D734" s="133"/>
      <c r="E734" s="133"/>
      <c r="F734" s="133"/>
      <c r="G734" s="133" t="s">
        <v>440</v>
      </c>
      <c r="H734" s="145">
        <v>1</v>
      </c>
      <c r="I734" s="133" t="s">
        <v>441</v>
      </c>
      <c r="J734" s="84">
        <v>2174.46</v>
      </c>
    </row>
    <row r="735" spans="1:10" ht="1.1499999999999999" customHeight="1" thickTop="1">
      <c r="A735" s="85"/>
      <c r="B735" s="71"/>
      <c r="C735" s="71"/>
      <c r="D735" s="71"/>
      <c r="E735" s="71"/>
      <c r="F735" s="71"/>
      <c r="G735" s="71"/>
      <c r="H735" s="71"/>
      <c r="I735" s="71"/>
      <c r="J735" s="86"/>
    </row>
    <row r="736" spans="1:10" ht="24" customHeight="1">
      <c r="A736" s="59" t="s">
        <v>188</v>
      </c>
      <c r="B736" s="37"/>
      <c r="C736" s="37"/>
      <c r="D736" s="37" t="s">
        <v>1687</v>
      </c>
      <c r="E736" s="37"/>
      <c r="F736" s="197"/>
      <c r="G736" s="197"/>
      <c r="H736" s="49"/>
      <c r="I736" s="37"/>
      <c r="J736" s="78">
        <v>886.21</v>
      </c>
    </row>
    <row r="737" spans="1:10" ht="18" customHeight="1">
      <c r="A737" s="58" t="s">
        <v>1688</v>
      </c>
      <c r="B737" s="36" t="s">
        <v>51</v>
      </c>
      <c r="C737" s="35" t="s">
        <v>52</v>
      </c>
      <c r="D737" s="35" t="s">
        <v>1</v>
      </c>
      <c r="E737" s="198" t="s">
        <v>420</v>
      </c>
      <c r="F737" s="198"/>
      <c r="G737" s="48" t="s">
        <v>53</v>
      </c>
      <c r="H737" s="36" t="s">
        <v>54</v>
      </c>
      <c r="I737" s="36" t="s">
        <v>55</v>
      </c>
      <c r="J737" s="39" t="s">
        <v>2</v>
      </c>
    </row>
    <row r="738" spans="1:10" ht="39" customHeight="1">
      <c r="A738" s="61" t="s">
        <v>421</v>
      </c>
      <c r="B738" s="51" t="s">
        <v>1689</v>
      </c>
      <c r="C738" s="50" t="s">
        <v>144</v>
      </c>
      <c r="D738" s="50" t="s">
        <v>1690</v>
      </c>
      <c r="E738" s="199" t="s">
        <v>2300</v>
      </c>
      <c r="F738" s="199"/>
      <c r="G738" s="52" t="s">
        <v>146</v>
      </c>
      <c r="H738" s="65">
        <v>1</v>
      </c>
      <c r="I738" s="53">
        <v>10.3</v>
      </c>
      <c r="J738" s="79">
        <v>10.3</v>
      </c>
    </row>
    <row r="739" spans="1:10" ht="25.9" customHeight="1">
      <c r="A739" s="87" t="s">
        <v>443</v>
      </c>
      <c r="B739" s="73" t="s">
        <v>583</v>
      </c>
      <c r="C739" s="72" t="s">
        <v>144</v>
      </c>
      <c r="D739" s="72" t="s">
        <v>563</v>
      </c>
      <c r="E739" s="201" t="s">
        <v>2293</v>
      </c>
      <c r="F739" s="201"/>
      <c r="G739" s="74" t="s">
        <v>446</v>
      </c>
      <c r="H739" s="75">
        <v>4.4999999999999997E-3</v>
      </c>
      <c r="I739" s="76">
        <v>24.33</v>
      </c>
      <c r="J739" s="88">
        <v>0.1</v>
      </c>
    </row>
    <row r="740" spans="1:10" ht="24" customHeight="1">
      <c r="A740" s="87" t="s">
        <v>443</v>
      </c>
      <c r="B740" s="73" t="s">
        <v>584</v>
      </c>
      <c r="C740" s="72" t="s">
        <v>144</v>
      </c>
      <c r="D740" s="72" t="s">
        <v>493</v>
      </c>
      <c r="E740" s="201" t="s">
        <v>2293</v>
      </c>
      <c r="F740" s="201"/>
      <c r="G740" s="74" t="s">
        <v>446</v>
      </c>
      <c r="H740" s="75">
        <v>4.4999999999999997E-3</v>
      </c>
      <c r="I740" s="76">
        <v>28.84</v>
      </c>
      <c r="J740" s="88">
        <v>0.12</v>
      </c>
    </row>
    <row r="741" spans="1:10" ht="25.9" customHeight="1">
      <c r="A741" s="80" t="s">
        <v>423</v>
      </c>
      <c r="B741" s="67" t="s">
        <v>1822</v>
      </c>
      <c r="C741" s="66" t="s">
        <v>144</v>
      </c>
      <c r="D741" s="66" t="s">
        <v>1823</v>
      </c>
      <c r="E741" s="200" t="s">
        <v>426</v>
      </c>
      <c r="F741" s="200"/>
      <c r="G741" s="68" t="s">
        <v>146</v>
      </c>
      <c r="H741" s="69">
        <v>1.05</v>
      </c>
      <c r="I741" s="70">
        <v>9.6</v>
      </c>
      <c r="J741" s="81">
        <v>10.08</v>
      </c>
    </row>
    <row r="742" spans="1:10">
      <c r="A742" s="82"/>
      <c r="B742" s="143"/>
      <c r="C742" s="143"/>
      <c r="D742" s="143"/>
      <c r="E742" s="143" t="s">
        <v>435</v>
      </c>
      <c r="F742" s="144">
        <v>7.179487179487179E-2</v>
      </c>
      <c r="G742" s="143" t="s">
        <v>436</v>
      </c>
      <c r="H742" s="144">
        <v>7.0000000000000007E-2</v>
      </c>
      <c r="I742" s="143" t="s">
        <v>437</v>
      </c>
      <c r="J742" s="83">
        <v>0.14000000000000001</v>
      </c>
    </row>
    <row r="743" spans="1:10">
      <c r="A743" s="82"/>
      <c r="B743" s="143"/>
      <c r="C743" s="143"/>
      <c r="D743" s="143"/>
      <c r="E743" s="143" t="s">
        <v>438</v>
      </c>
      <c r="F743" s="144">
        <v>3.23</v>
      </c>
      <c r="G743" s="143"/>
      <c r="H743" s="202" t="s">
        <v>439</v>
      </c>
      <c r="I743" s="202"/>
      <c r="J743" s="83">
        <v>13.53</v>
      </c>
    </row>
    <row r="744" spans="1:10" ht="49.9" customHeight="1" thickBot="1">
      <c r="A744" s="42"/>
      <c r="B744" s="133"/>
      <c r="C744" s="133"/>
      <c r="D744" s="133"/>
      <c r="E744" s="133"/>
      <c r="F744" s="133"/>
      <c r="G744" s="133" t="s">
        <v>440</v>
      </c>
      <c r="H744" s="145">
        <v>65.5</v>
      </c>
      <c r="I744" s="133" t="s">
        <v>441</v>
      </c>
      <c r="J744" s="84">
        <v>886.21</v>
      </c>
    </row>
    <row r="745" spans="1:10" ht="1.1499999999999999" customHeight="1" thickTop="1">
      <c r="A745" s="85"/>
      <c r="B745" s="71"/>
      <c r="C745" s="71"/>
      <c r="D745" s="71"/>
      <c r="E745" s="71"/>
      <c r="F745" s="71"/>
      <c r="G745" s="71"/>
      <c r="H745" s="71"/>
      <c r="I745" s="71"/>
      <c r="J745" s="86"/>
    </row>
    <row r="746" spans="1:10" ht="24" customHeight="1">
      <c r="A746" s="59" t="s">
        <v>24</v>
      </c>
      <c r="B746" s="37"/>
      <c r="C746" s="37"/>
      <c r="D746" s="37" t="s">
        <v>1441</v>
      </c>
      <c r="E746" s="37"/>
      <c r="F746" s="197"/>
      <c r="G746" s="197"/>
      <c r="H746" s="49"/>
      <c r="I746" s="37"/>
      <c r="J746" s="78">
        <v>28381.17</v>
      </c>
    </row>
    <row r="747" spans="1:10" ht="18" customHeight="1">
      <c r="A747" s="58" t="s">
        <v>216</v>
      </c>
      <c r="B747" s="36" t="s">
        <v>51</v>
      </c>
      <c r="C747" s="35" t="s">
        <v>52</v>
      </c>
      <c r="D747" s="35" t="s">
        <v>1</v>
      </c>
      <c r="E747" s="198" t="s">
        <v>420</v>
      </c>
      <c r="F747" s="198"/>
      <c r="G747" s="48" t="s">
        <v>53</v>
      </c>
      <c r="H747" s="36" t="s">
        <v>54</v>
      </c>
      <c r="I747" s="36" t="s">
        <v>55</v>
      </c>
      <c r="J747" s="39" t="s">
        <v>2</v>
      </c>
    </row>
    <row r="748" spans="1:10" ht="25.9" customHeight="1">
      <c r="A748" s="61" t="s">
        <v>421</v>
      </c>
      <c r="B748" s="51" t="s">
        <v>1443</v>
      </c>
      <c r="C748" s="50" t="s">
        <v>1444</v>
      </c>
      <c r="D748" s="50" t="s">
        <v>1445</v>
      </c>
      <c r="E748" s="199" t="s">
        <v>1522</v>
      </c>
      <c r="F748" s="199"/>
      <c r="G748" s="52" t="s">
        <v>1446</v>
      </c>
      <c r="H748" s="65">
        <v>1</v>
      </c>
      <c r="I748" s="53">
        <v>16.37</v>
      </c>
      <c r="J748" s="79">
        <v>16.37</v>
      </c>
    </row>
    <row r="749" spans="1:10" ht="24" customHeight="1">
      <c r="A749" s="87" t="s">
        <v>443</v>
      </c>
      <c r="B749" s="73" t="s">
        <v>1523</v>
      </c>
      <c r="C749" s="72" t="s">
        <v>1444</v>
      </c>
      <c r="D749" s="72" t="s">
        <v>1524</v>
      </c>
      <c r="E749" s="201" t="s">
        <v>1525</v>
      </c>
      <c r="F749" s="201"/>
      <c r="G749" s="74" t="s">
        <v>1526</v>
      </c>
      <c r="H749" s="75">
        <v>0.18</v>
      </c>
      <c r="I749" s="76">
        <v>3.66</v>
      </c>
      <c r="J749" s="88">
        <v>0.65</v>
      </c>
    </row>
    <row r="750" spans="1:10" ht="24" customHeight="1">
      <c r="A750" s="80" t="s">
        <v>423</v>
      </c>
      <c r="B750" s="67" t="s">
        <v>1529</v>
      </c>
      <c r="C750" s="66" t="s">
        <v>1444</v>
      </c>
      <c r="D750" s="66" t="s">
        <v>1530</v>
      </c>
      <c r="E750" s="200" t="s">
        <v>426</v>
      </c>
      <c r="F750" s="200"/>
      <c r="G750" s="68" t="s">
        <v>1446</v>
      </c>
      <c r="H750" s="69">
        <v>1</v>
      </c>
      <c r="I750" s="70">
        <v>12.3</v>
      </c>
      <c r="J750" s="81">
        <v>12.3</v>
      </c>
    </row>
    <row r="751" spans="1:10" ht="24" customHeight="1">
      <c r="A751" s="80" t="s">
        <v>423</v>
      </c>
      <c r="B751" s="67" t="s">
        <v>1527</v>
      </c>
      <c r="C751" s="66" t="s">
        <v>1444</v>
      </c>
      <c r="D751" s="66" t="s">
        <v>1528</v>
      </c>
      <c r="E751" s="200" t="s">
        <v>597</v>
      </c>
      <c r="F751" s="200"/>
      <c r="G751" s="68" t="s">
        <v>1526</v>
      </c>
      <c r="H751" s="69">
        <v>0.18</v>
      </c>
      <c r="I751" s="70">
        <v>19.02</v>
      </c>
      <c r="J751" s="81">
        <v>3.42</v>
      </c>
    </row>
    <row r="752" spans="1:10">
      <c r="A752" s="82"/>
      <c r="B752" s="143"/>
      <c r="C752" s="143"/>
      <c r="D752" s="143"/>
      <c r="E752" s="143" t="s">
        <v>435</v>
      </c>
      <c r="F752" s="144">
        <v>1.7538461999999999</v>
      </c>
      <c r="G752" s="143" t="s">
        <v>436</v>
      </c>
      <c r="H752" s="144">
        <v>1.67</v>
      </c>
      <c r="I752" s="143" t="s">
        <v>437</v>
      </c>
      <c r="J752" s="83">
        <v>3.42</v>
      </c>
    </row>
    <row r="753" spans="1:10">
      <c r="A753" s="82"/>
      <c r="B753" s="143"/>
      <c r="C753" s="143"/>
      <c r="D753" s="143"/>
      <c r="E753" s="143" t="s">
        <v>438</v>
      </c>
      <c r="F753" s="144">
        <v>5.14</v>
      </c>
      <c r="G753" s="143"/>
      <c r="H753" s="202" t="s">
        <v>439</v>
      </c>
      <c r="I753" s="202"/>
      <c r="J753" s="83">
        <v>21.51</v>
      </c>
    </row>
    <row r="754" spans="1:10" ht="49.9" customHeight="1" thickBot="1">
      <c r="A754" s="42"/>
      <c r="B754" s="133"/>
      <c r="C754" s="133"/>
      <c r="D754" s="133"/>
      <c r="E754" s="133"/>
      <c r="F754" s="133"/>
      <c r="G754" s="133" t="s">
        <v>440</v>
      </c>
      <c r="H754" s="145">
        <v>145.32</v>
      </c>
      <c r="I754" s="133" t="s">
        <v>441</v>
      </c>
      <c r="J754" s="84">
        <v>3125.83</v>
      </c>
    </row>
    <row r="755" spans="1:10" ht="1.1499999999999999" customHeight="1" thickTop="1">
      <c r="A755" s="85"/>
      <c r="B755" s="71"/>
      <c r="C755" s="71"/>
      <c r="D755" s="71"/>
      <c r="E755" s="71"/>
      <c r="F755" s="71"/>
      <c r="G755" s="71"/>
      <c r="H755" s="71"/>
      <c r="I755" s="71"/>
      <c r="J755" s="86"/>
    </row>
    <row r="756" spans="1:10" ht="18" customHeight="1">
      <c r="A756" s="58" t="s">
        <v>218</v>
      </c>
      <c r="B756" s="36" t="s">
        <v>51</v>
      </c>
      <c r="C756" s="35" t="s">
        <v>52</v>
      </c>
      <c r="D756" s="35" t="s">
        <v>1</v>
      </c>
      <c r="E756" s="198" t="s">
        <v>420</v>
      </c>
      <c r="F756" s="198"/>
      <c r="G756" s="48" t="s">
        <v>53</v>
      </c>
      <c r="H756" s="36" t="s">
        <v>54</v>
      </c>
      <c r="I756" s="36" t="s">
        <v>55</v>
      </c>
      <c r="J756" s="39" t="s">
        <v>2</v>
      </c>
    </row>
    <row r="757" spans="1:10" ht="25.9" customHeight="1">
      <c r="A757" s="61" t="s">
        <v>421</v>
      </c>
      <c r="B757" s="51" t="s">
        <v>1447</v>
      </c>
      <c r="C757" s="50" t="s">
        <v>1444</v>
      </c>
      <c r="D757" s="50" t="s">
        <v>1448</v>
      </c>
      <c r="E757" s="199" t="s">
        <v>1522</v>
      </c>
      <c r="F757" s="199"/>
      <c r="G757" s="52" t="s">
        <v>1449</v>
      </c>
      <c r="H757" s="65">
        <v>1</v>
      </c>
      <c r="I757" s="53">
        <v>46.29</v>
      </c>
      <c r="J757" s="79">
        <v>46.29</v>
      </c>
    </row>
    <row r="758" spans="1:10" ht="24" customHeight="1">
      <c r="A758" s="87" t="s">
        <v>443</v>
      </c>
      <c r="B758" s="73" t="s">
        <v>1523</v>
      </c>
      <c r="C758" s="72" t="s">
        <v>1444</v>
      </c>
      <c r="D758" s="72" t="s">
        <v>1524</v>
      </c>
      <c r="E758" s="201" t="s">
        <v>1525</v>
      </c>
      <c r="F758" s="201"/>
      <c r="G758" s="74" t="s">
        <v>1526</v>
      </c>
      <c r="H758" s="75">
        <v>0.15</v>
      </c>
      <c r="I758" s="76">
        <v>3.66</v>
      </c>
      <c r="J758" s="88">
        <v>0.54</v>
      </c>
    </row>
    <row r="759" spans="1:10" ht="25.9" customHeight="1">
      <c r="A759" s="80" t="s">
        <v>423</v>
      </c>
      <c r="B759" s="67" t="s">
        <v>1531</v>
      </c>
      <c r="C759" s="66" t="s">
        <v>1444</v>
      </c>
      <c r="D759" s="66" t="s">
        <v>1532</v>
      </c>
      <c r="E759" s="200" t="s">
        <v>426</v>
      </c>
      <c r="F759" s="200"/>
      <c r="G759" s="68" t="s">
        <v>1449</v>
      </c>
      <c r="H759" s="69">
        <v>1</v>
      </c>
      <c r="I759" s="70">
        <v>42.9</v>
      </c>
      <c r="J759" s="81">
        <v>42.9</v>
      </c>
    </row>
    <row r="760" spans="1:10" ht="24" customHeight="1">
      <c r="A760" s="80" t="s">
        <v>423</v>
      </c>
      <c r="B760" s="67" t="s">
        <v>1527</v>
      </c>
      <c r="C760" s="66" t="s">
        <v>1444</v>
      </c>
      <c r="D760" s="66" t="s">
        <v>1528</v>
      </c>
      <c r="E760" s="200" t="s">
        <v>597</v>
      </c>
      <c r="F760" s="200"/>
      <c r="G760" s="68" t="s">
        <v>1526</v>
      </c>
      <c r="H760" s="69">
        <v>0.15</v>
      </c>
      <c r="I760" s="70">
        <v>19.02</v>
      </c>
      <c r="J760" s="81">
        <v>2.85</v>
      </c>
    </row>
    <row r="761" spans="1:10">
      <c r="A761" s="82"/>
      <c r="B761" s="143"/>
      <c r="C761" s="143"/>
      <c r="D761" s="143"/>
      <c r="E761" s="143" t="s">
        <v>435</v>
      </c>
      <c r="F761" s="144">
        <v>1.4615385000000001</v>
      </c>
      <c r="G761" s="143" t="s">
        <v>436</v>
      </c>
      <c r="H761" s="144">
        <v>1.39</v>
      </c>
      <c r="I761" s="143" t="s">
        <v>437</v>
      </c>
      <c r="J761" s="83">
        <v>2.85</v>
      </c>
    </row>
    <row r="762" spans="1:10">
      <c r="A762" s="82"/>
      <c r="B762" s="143"/>
      <c r="C762" s="143"/>
      <c r="D762" s="143"/>
      <c r="E762" s="143" t="s">
        <v>438</v>
      </c>
      <c r="F762" s="144">
        <v>14.54</v>
      </c>
      <c r="G762" s="143"/>
      <c r="H762" s="202" t="s">
        <v>439</v>
      </c>
      <c r="I762" s="202"/>
      <c r="J762" s="83">
        <v>60.83</v>
      </c>
    </row>
    <row r="763" spans="1:10" ht="49.9" customHeight="1" thickBot="1">
      <c r="A763" s="42"/>
      <c r="B763" s="133"/>
      <c r="C763" s="133"/>
      <c r="D763" s="133"/>
      <c r="E763" s="133"/>
      <c r="F763" s="133"/>
      <c r="G763" s="133" t="s">
        <v>440</v>
      </c>
      <c r="H763" s="145">
        <v>20</v>
      </c>
      <c r="I763" s="133" t="s">
        <v>441</v>
      </c>
      <c r="J763" s="84">
        <v>1216.5999999999999</v>
      </c>
    </row>
    <row r="764" spans="1:10" ht="1.1499999999999999" customHeight="1" thickTop="1">
      <c r="A764" s="85"/>
      <c r="B764" s="71"/>
      <c r="C764" s="71"/>
      <c r="D764" s="71"/>
      <c r="E764" s="71"/>
      <c r="F764" s="71"/>
      <c r="G764" s="71"/>
      <c r="H764" s="71"/>
      <c r="I764" s="71"/>
      <c r="J764" s="86"/>
    </row>
    <row r="765" spans="1:10" ht="18" customHeight="1">
      <c r="A765" s="58" t="s">
        <v>220</v>
      </c>
      <c r="B765" s="36" t="s">
        <v>51</v>
      </c>
      <c r="C765" s="35" t="s">
        <v>52</v>
      </c>
      <c r="D765" s="35" t="s">
        <v>1</v>
      </c>
      <c r="E765" s="198" t="s">
        <v>420</v>
      </c>
      <c r="F765" s="198"/>
      <c r="G765" s="48" t="s">
        <v>53</v>
      </c>
      <c r="H765" s="36" t="s">
        <v>54</v>
      </c>
      <c r="I765" s="36" t="s">
        <v>55</v>
      </c>
      <c r="J765" s="39" t="s">
        <v>2</v>
      </c>
    </row>
    <row r="766" spans="1:10" ht="25.9" customHeight="1">
      <c r="A766" s="61" t="s">
        <v>421</v>
      </c>
      <c r="B766" s="51" t="s">
        <v>1450</v>
      </c>
      <c r="C766" s="50" t="s">
        <v>1444</v>
      </c>
      <c r="D766" s="50" t="s">
        <v>1451</v>
      </c>
      <c r="E766" s="199" t="s">
        <v>1522</v>
      </c>
      <c r="F766" s="199"/>
      <c r="G766" s="52" t="s">
        <v>1449</v>
      </c>
      <c r="H766" s="65">
        <v>1</v>
      </c>
      <c r="I766" s="53">
        <v>13.66</v>
      </c>
      <c r="J766" s="79">
        <v>13.66</v>
      </c>
    </row>
    <row r="767" spans="1:10" ht="24" customHeight="1">
      <c r="A767" s="80" t="s">
        <v>423</v>
      </c>
      <c r="B767" s="67" t="s">
        <v>1533</v>
      </c>
      <c r="C767" s="66" t="s">
        <v>1444</v>
      </c>
      <c r="D767" s="66" t="s">
        <v>1534</v>
      </c>
      <c r="E767" s="200" t="s">
        <v>426</v>
      </c>
      <c r="F767" s="200"/>
      <c r="G767" s="68" t="s">
        <v>1449</v>
      </c>
      <c r="H767" s="69">
        <v>1</v>
      </c>
      <c r="I767" s="70">
        <v>13.66</v>
      </c>
      <c r="J767" s="81">
        <v>13.66</v>
      </c>
    </row>
    <row r="768" spans="1:10">
      <c r="A768" s="82"/>
      <c r="B768" s="143"/>
      <c r="C768" s="143"/>
      <c r="D768" s="143"/>
      <c r="E768" s="143" t="s">
        <v>435</v>
      </c>
      <c r="F768" s="144">
        <v>0</v>
      </c>
      <c r="G768" s="143" t="s">
        <v>436</v>
      </c>
      <c r="H768" s="144">
        <v>0</v>
      </c>
      <c r="I768" s="143" t="s">
        <v>437</v>
      </c>
      <c r="J768" s="83">
        <v>0</v>
      </c>
    </row>
    <row r="769" spans="1:10">
      <c r="A769" s="82"/>
      <c r="B769" s="143"/>
      <c r="C769" s="143"/>
      <c r="D769" s="143"/>
      <c r="E769" s="143" t="s">
        <v>438</v>
      </c>
      <c r="F769" s="144">
        <v>4.29</v>
      </c>
      <c r="G769" s="143"/>
      <c r="H769" s="202" t="s">
        <v>439</v>
      </c>
      <c r="I769" s="202"/>
      <c r="J769" s="83">
        <v>17.95</v>
      </c>
    </row>
    <row r="770" spans="1:10" ht="49.9" customHeight="1" thickBot="1">
      <c r="A770" s="42"/>
      <c r="B770" s="133"/>
      <c r="C770" s="133"/>
      <c r="D770" s="133"/>
      <c r="E770" s="133"/>
      <c r="F770" s="133"/>
      <c r="G770" s="133" t="s">
        <v>440</v>
      </c>
      <c r="H770" s="145">
        <v>15</v>
      </c>
      <c r="I770" s="133" t="s">
        <v>441</v>
      </c>
      <c r="J770" s="84">
        <v>269.25</v>
      </c>
    </row>
    <row r="771" spans="1:10" ht="1.1499999999999999" customHeight="1" thickTop="1">
      <c r="A771" s="85"/>
      <c r="B771" s="71"/>
      <c r="C771" s="71"/>
      <c r="D771" s="71"/>
      <c r="E771" s="71"/>
      <c r="F771" s="71"/>
      <c r="G771" s="71"/>
      <c r="H771" s="71"/>
      <c r="I771" s="71"/>
      <c r="J771" s="86"/>
    </row>
    <row r="772" spans="1:10" ht="18" customHeight="1">
      <c r="A772" s="58" t="s">
        <v>222</v>
      </c>
      <c r="B772" s="36" t="s">
        <v>51</v>
      </c>
      <c r="C772" s="35" t="s">
        <v>52</v>
      </c>
      <c r="D772" s="35" t="s">
        <v>1</v>
      </c>
      <c r="E772" s="198" t="s">
        <v>420</v>
      </c>
      <c r="F772" s="198"/>
      <c r="G772" s="48" t="s">
        <v>53</v>
      </c>
      <c r="H772" s="36" t="s">
        <v>54</v>
      </c>
      <c r="I772" s="36" t="s">
        <v>55</v>
      </c>
      <c r="J772" s="39" t="s">
        <v>2</v>
      </c>
    </row>
    <row r="773" spans="1:10" ht="25.9" customHeight="1">
      <c r="A773" s="61" t="s">
        <v>421</v>
      </c>
      <c r="B773" s="51" t="s">
        <v>1452</v>
      </c>
      <c r="C773" s="50" t="s">
        <v>1444</v>
      </c>
      <c r="D773" s="50" t="s">
        <v>1453</v>
      </c>
      <c r="E773" s="199" t="s">
        <v>1535</v>
      </c>
      <c r="F773" s="199"/>
      <c r="G773" s="52" t="s">
        <v>1446</v>
      </c>
      <c r="H773" s="65">
        <v>1</v>
      </c>
      <c r="I773" s="53">
        <v>17.2</v>
      </c>
      <c r="J773" s="79">
        <v>17.2</v>
      </c>
    </row>
    <row r="774" spans="1:10" ht="24" customHeight="1">
      <c r="A774" s="87" t="s">
        <v>443</v>
      </c>
      <c r="B774" s="73" t="s">
        <v>1523</v>
      </c>
      <c r="C774" s="72" t="s">
        <v>1444</v>
      </c>
      <c r="D774" s="72" t="s">
        <v>1524</v>
      </c>
      <c r="E774" s="201" t="s">
        <v>1525</v>
      </c>
      <c r="F774" s="201"/>
      <c r="G774" s="74" t="s">
        <v>1526</v>
      </c>
      <c r="H774" s="75">
        <v>0.22</v>
      </c>
      <c r="I774" s="76">
        <v>3.66</v>
      </c>
      <c r="J774" s="88">
        <v>0.8</v>
      </c>
    </row>
    <row r="775" spans="1:10" ht="24" customHeight="1">
      <c r="A775" s="87" t="s">
        <v>443</v>
      </c>
      <c r="B775" s="73" t="s">
        <v>1536</v>
      </c>
      <c r="C775" s="72" t="s">
        <v>1444</v>
      </c>
      <c r="D775" s="72" t="s">
        <v>1537</v>
      </c>
      <c r="E775" s="201" t="s">
        <v>1525</v>
      </c>
      <c r="F775" s="201"/>
      <c r="G775" s="74" t="s">
        <v>1526</v>
      </c>
      <c r="H775" s="75">
        <v>0.22</v>
      </c>
      <c r="I775" s="76">
        <v>3.8</v>
      </c>
      <c r="J775" s="88">
        <v>0.83</v>
      </c>
    </row>
    <row r="776" spans="1:10" ht="24" customHeight="1">
      <c r="A776" s="80" t="s">
        <v>423</v>
      </c>
      <c r="B776" s="67" t="s">
        <v>1527</v>
      </c>
      <c r="C776" s="66" t="s">
        <v>1444</v>
      </c>
      <c r="D776" s="66" t="s">
        <v>1528</v>
      </c>
      <c r="E776" s="200" t="s">
        <v>597</v>
      </c>
      <c r="F776" s="200"/>
      <c r="G776" s="68" t="s">
        <v>1526</v>
      </c>
      <c r="H776" s="69">
        <v>0.22</v>
      </c>
      <c r="I776" s="70">
        <v>19.02</v>
      </c>
      <c r="J776" s="81">
        <v>4.18</v>
      </c>
    </row>
    <row r="777" spans="1:10" ht="25.9" customHeight="1">
      <c r="A777" s="80" t="s">
        <v>423</v>
      </c>
      <c r="B777" s="67" t="s">
        <v>1538</v>
      </c>
      <c r="C777" s="66" t="s">
        <v>1444</v>
      </c>
      <c r="D777" s="66" t="s">
        <v>1539</v>
      </c>
      <c r="E777" s="200" t="s">
        <v>426</v>
      </c>
      <c r="F777" s="200"/>
      <c r="G777" s="68" t="s">
        <v>1446</v>
      </c>
      <c r="H777" s="69">
        <v>1.05</v>
      </c>
      <c r="I777" s="70">
        <v>7.8</v>
      </c>
      <c r="J777" s="81">
        <v>8.19</v>
      </c>
    </row>
    <row r="778" spans="1:10" ht="24" customHeight="1">
      <c r="A778" s="80" t="s">
        <v>423</v>
      </c>
      <c r="B778" s="67" t="s">
        <v>1540</v>
      </c>
      <c r="C778" s="66" t="s">
        <v>1444</v>
      </c>
      <c r="D778" s="66" t="s">
        <v>1541</v>
      </c>
      <c r="E778" s="200" t="s">
        <v>597</v>
      </c>
      <c r="F778" s="200"/>
      <c r="G778" s="68" t="s">
        <v>1526</v>
      </c>
      <c r="H778" s="69">
        <v>0.22</v>
      </c>
      <c r="I778" s="70">
        <v>14.58</v>
      </c>
      <c r="J778" s="81">
        <v>3.2</v>
      </c>
    </row>
    <row r="779" spans="1:10">
      <c r="A779" s="82"/>
      <c r="B779" s="143"/>
      <c r="C779" s="143"/>
      <c r="D779" s="143"/>
      <c r="E779" s="143" t="s">
        <v>435</v>
      </c>
      <c r="F779" s="144">
        <v>3.7846153999999999</v>
      </c>
      <c r="G779" s="143" t="s">
        <v>436</v>
      </c>
      <c r="H779" s="144">
        <v>3.6</v>
      </c>
      <c r="I779" s="143" t="s">
        <v>437</v>
      </c>
      <c r="J779" s="83">
        <v>7.38</v>
      </c>
    </row>
    <row r="780" spans="1:10">
      <c r="A780" s="82"/>
      <c r="B780" s="143"/>
      <c r="C780" s="143"/>
      <c r="D780" s="143"/>
      <c r="E780" s="143" t="s">
        <v>438</v>
      </c>
      <c r="F780" s="144">
        <v>5.4</v>
      </c>
      <c r="G780" s="143"/>
      <c r="H780" s="202" t="s">
        <v>439</v>
      </c>
      <c r="I780" s="202"/>
      <c r="J780" s="83">
        <v>22.6</v>
      </c>
    </row>
    <row r="781" spans="1:10" ht="49.9" customHeight="1" thickBot="1">
      <c r="A781" s="42"/>
      <c r="B781" s="133"/>
      <c r="C781" s="133"/>
      <c r="D781" s="133"/>
      <c r="E781" s="133"/>
      <c r="F781" s="133"/>
      <c r="G781" s="133" t="s">
        <v>440</v>
      </c>
      <c r="H781" s="145">
        <v>45</v>
      </c>
      <c r="I781" s="133" t="s">
        <v>441</v>
      </c>
      <c r="J781" s="84">
        <v>1017</v>
      </c>
    </row>
    <row r="782" spans="1:10" ht="1.1499999999999999" customHeight="1" thickTop="1">
      <c r="A782" s="85"/>
      <c r="B782" s="71"/>
      <c r="C782" s="71"/>
      <c r="D782" s="71"/>
      <c r="E782" s="71"/>
      <c r="F782" s="71"/>
      <c r="G782" s="71"/>
      <c r="H782" s="71"/>
      <c r="I782" s="71"/>
      <c r="J782" s="86"/>
    </row>
    <row r="783" spans="1:10" ht="18" customHeight="1">
      <c r="A783" s="58" t="s">
        <v>224</v>
      </c>
      <c r="B783" s="36" t="s">
        <v>51</v>
      </c>
      <c r="C783" s="35" t="s">
        <v>52</v>
      </c>
      <c r="D783" s="35" t="s">
        <v>1</v>
      </c>
      <c r="E783" s="198" t="s">
        <v>420</v>
      </c>
      <c r="F783" s="198"/>
      <c r="G783" s="48" t="s">
        <v>53</v>
      </c>
      <c r="H783" s="36" t="s">
        <v>54</v>
      </c>
      <c r="I783" s="36" t="s">
        <v>55</v>
      </c>
      <c r="J783" s="39" t="s">
        <v>2</v>
      </c>
    </row>
    <row r="784" spans="1:10" ht="25.9" customHeight="1">
      <c r="A784" s="61" t="s">
        <v>421</v>
      </c>
      <c r="B784" s="51" t="s">
        <v>1454</v>
      </c>
      <c r="C784" s="50" t="s">
        <v>1444</v>
      </c>
      <c r="D784" s="50" t="s">
        <v>1455</v>
      </c>
      <c r="E784" s="199" t="s">
        <v>1522</v>
      </c>
      <c r="F784" s="199"/>
      <c r="G784" s="52" t="s">
        <v>1456</v>
      </c>
      <c r="H784" s="65">
        <v>1</v>
      </c>
      <c r="I784" s="53">
        <v>135.41</v>
      </c>
      <c r="J784" s="79">
        <v>135.41</v>
      </c>
    </row>
    <row r="785" spans="1:10" ht="24" customHeight="1">
      <c r="A785" s="87" t="s">
        <v>443</v>
      </c>
      <c r="B785" s="73" t="s">
        <v>1536</v>
      </c>
      <c r="C785" s="72" t="s">
        <v>1444</v>
      </c>
      <c r="D785" s="72" t="s">
        <v>1537</v>
      </c>
      <c r="E785" s="201" t="s">
        <v>1525</v>
      </c>
      <c r="F785" s="201"/>
      <c r="G785" s="74" t="s">
        <v>1526</v>
      </c>
      <c r="H785" s="75">
        <v>0.16</v>
      </c>
      <c r="I785" s="76">
        <v>3.8</v>
      </c>
      <c r="J785" s="88">
        <v>0.6</v>
      </c>
    </row>
    <row r="786" spans="1:10" ht="24" customHeight="1">
      <c r="A786" s="87" t="s">
        <v>443</v>
      </c>
      <c r="B786" s="73" t="s">
        <v>1523</v>
      </c>
      <c r="C786" s="72" t="s">
        <v>1444</v>
      </c>
      <c r="D786" s="72" t="s">
        <v>1524</v>
      </c>
      <c r="E786" s="201" t="s">
        <v>1525</v>
      </c>
      <c r="F786" s="201"/>
      <c r="G786" s="74" t="s">
        <v>1526</v>
      </c>
      <c r="H786" s="75">
        <v>0.16</v>
      </c>
      <c r="I786" s="76">
        <v>3.66</v>
      </c>
      <c r="J786" s="88">
        <v>0.57999999999999996</v>
      </c>
    </row>
    <row r="787" spans="1:10" ht="24" customHeight="1">
      <c r="A787" s="80" t="s">
        <v>423</v>
      </c>
      <c r="B787" s="67" t="s">
        <v>1542</v>
      </c>
      <c r="C787" s="66" t="s">
        <v>1444</v>
      </c>
      <c r="D787" s="66" t="s">
        <v>1543</v>
      </c>
      <c r="E787" s="200" t="s">
        <v>426</v>
      </c>
      <c r="F787" s="200"/>
      <c r="G787" s="68" t="s">
        <v>1456</v>
      </c>
      <c r="H787" s="69">
        <v>1</v>
      </c>
      <c r="I787" s="70">
        <v>128.86000000000001</v>
      </c>
      <c r="J787" s="81">
        <v>128.86000000000001</v>
      </c>
    </row>
    <row r="788" spans="1:10" ht="24" customHeight="1">
      <c r="A788" s="80" t="s">
        <v>423</v>
      </c>
      <c r="B788" s="67" t="s">
        <v>1527</v>
      </c>
      <c r="C788" s="66" t="s">
        <v>1444</v>
      </c>
      <c r="D788" s="66" t="s">
        <v>1528</v>
      </c>
      <c r="E788" s="200" t="s">
        <v>597</v>
      </c>
      <c r="F788" s="200"/>
      <c r="G788" s="68" t="s">
        <v>1526</v>
      </c>
      <c r="H788" s="69">
        <v>0.16</v>
      </c>
      <c r="I788" s="70">
        <v>19.02</v>
      </c>
      <c r="J788" s="81">
        <v>3.04</v>
      </c>
    </row>
    <row r="789" spans="1:10" ht="24" customHeight="1">
      <c r="A789" s="80" t="s">
        <v>423</v>
      </c>
      <c r="B789" s="67" t="s">
        <v>1540</v>
      </c>
      <c r="C789" s="66" t="s">
        <v>1444</v>
      </c>
      <c r="D789" s="66" t="s">
        <v>1541</v>
      </c>
      <c r="E789" s="200" t="s">
        <v>597</v>
      </c>
      <c r="F789" s="200"/>
      <c r="G789" s="68" t="s">
        <v>1526</v>
      </c>
      <c r="H789" s="69">
        <v>0.16</v>
      </c>
      <c r="I789" s="70">
        <v>14.58</v>
      </c>
      <c r="J789" s="81">
        <v>2.33</v>
      </c>
    </row>
    <row r="790" spans="1:10">
      <c r="A790" s="82"/>
      <c r="B790" s="143"/>
      <c r="C790" s="143"/>
      <c r="D790" s="143"/>
      <c r="E790" s="143" t="s">
        <v>435</v>
      </c>
      <c r="F790" s="144">
        <v>2.7538461999999999</v>
      </c>
      <c r="G790" s="143" t="s">
        <v>436</v>
      </c>
      <c r="H790" s="144">
        <v>2.62</v>
      </c>
      <c r="I790" s="143" t="s">
        <v>437</v>
      </c>
      <c r="J790" s="83">
        <v>5.37</v>
      </c>
    </row>
    <row r="791" spans="1:10">
      <c r="A791" s="82"/>
      <c r="B791" s="143"/>
      <c r="C791" s="143"/>
      <c r="D791" s="143"/>
      <c r="E791" s="143" t="s">
        <v>438</v>
      </c>
      <c r="F791" s="144">
        <v>42.54</v>
      </c>
      <c r="G791" s="143"/>
      <c r="H791" s="202" t="s">
        <v>439</v>
      </c>
      <c r="I791" s="202"/>
      <c r="J791" s="83">
        <v>177.95</v>
      </c>
    </row>
    <row r="792" spans="1:10" ht="49.9" customHeight="1" thickBot="1">
      <c r="A792" s="42"/>
      <c r="B792" s="133"/>
      <c r="C792" s="133"/>
      <c r="D792" s="133"/>
      <c r="E792" s="133"/>
      <c r="F792" s="133"/>
      <c r="G792" s="133" t="s">
        <v>440</v>
      </c>
      <c r="H792" s="145">
        <v>83.76</v>
      </c>
      <c r="I792" s="133" t="s">
        <v>441</v>
      </c>
      <c r="J792" s="84">
        <v>14905.09</v>
      </c>
    </row>
    <row r="793" spans="1:10" ht="1.1499999999999999" customHeight="1" thickTop="1">
      <c r="A793" s="85"/>
      <c r="B793" s="71"/>
      <c r="C793" s="71"/>
      <c r="D793" s="71"/>
      <c r="E793" s="71"/>
      <c r="F793" s="71"/>
      <c r="G793" s="71"/>
      <c r="H793" s="71"/>
      <c r="I793" s="71"/>
      <c r="J793" s="86"/>
    </row>
    <row r="794" spans="1:10" ht="18" customHeight="1">
      <c r="A794" s="58" t="s">
        <v>226</v>
      </c>
      <c r="B794" s="36" t="s">
        <v>51</v>
      </c>
      <c r="C794" s="35" t="s">
        <v>52</v>
      </c>
      <c r="D794" s="35" t="s">
        <v>1</v>
      </c>
      <c r="E794" s="198" t="s">
        <v>420</v>
      </c>
      <c r="F794" s="198"/>
      <c r="G794" s="48" t="s">
        <v>53</v>
      </c>
      <c r="H794" s="36" t="s">
        <v>54</v>
      </c>
      <c r="I794" s="36" t="s">
        <v>55</v>
      </c>
      <c r="J794" s="39" t="s">
        <v>2</v>
      </c>
    </row>
    <row r="795" spans="1:10" ht="24" customHeight="1">
      <c r="A795" s="61" t="s">
        <v>421</v>
      </c>
      <c r="B795" s="51" t="s">
        <v>1457</v>
      </c>
      <c r="C795" s="50" t="s">
        <v>59</v>
      </c>
      <c r="D795" s="50" t="s">
        <v>1458</v>
      </c>
      <c r="E795" s="199" t="s">
        <v>422</v>
      </c>
      <c r="F795" s="199"/>
      <c r="G795" s="52" t="s">
        <v>1449</v>
      </c>
      <c r="H795" s="65">
        <v>1</v>
      </c>
      <c r="I795" s="53">
        <v>240.12</v>
      </c>
      <c r="J795" s="79">
        <v>240.12</v>
      </c>
    </row>
    <row r="796" spans="1:10" ht="25.9" customHeight="1">
      <c r="A796" s="87" t="s">
        <v>443</v>
      </c>
      <c r="B796" s="73" t="s">
        <v>562</v>
      </c>
      <c r="C796" s="72" t="s">
        <v>59</v>
      </c>
      <c r="D796" s="72" t="s">
        <v>563</v>
      </c>
      <c r="E796" s="201" t="s">
        <v>422</v>
      </c>
      <c r="F796" s="201"/>
      <c r="G796" s="74" t="s">
        <v>446</v>
      </c>
      <c r="H796" s="75">
        <v>0.6</v>
      </c>
      <c r="I796" s="76">
        <v>25.26</v>
      </c>
      <c r="J796" s="88">
        <v>15.15</v>
      </c>
    </row>
    <row r="797" spans="1:10" ht="24" customHeight="1">
      <c r="A797" s="87" t="s">
        <v>443</v>
      </c>
      <c r="B797" s="73" t="s">
        <v>492</v>
      </c>
      <c r="C797" s="72" t="s">
        <v>59</v>
      </c>
      <c r="D797" s="72" t="s">
        <v>493</v>
      </c>
      <c r="E797" s="201" t="s">
        <v>422</v>
      </c>
      <c r="F797" s="201"/>
      <c r="G797" s="74" t="s">
        <v>446</v>
      </c>
      <c r="H797" s="75">
        <v>1.2</v>
      </c>
      <c r="I797" s="76">
        <v>31.13</v>
      </c>
      <c r="J797" s="88">
        <v>37.35</v>
      </c>
    </row>
    <row r="798" spans="1:10" ht="24" customHeight="1">
      <c r="A798" s="80" t="s">
        <v>423</v>
      </c>
      <c r="B798" s="67" t="s">
        <v>1544</v>
      </c>
      <c r="C798" s="66" t="s">
        <v>59</v>
      </c>
      <c r="D798" s="66" t="s">
        <v>1458</v>
      </c>
      <c r="E798" s="200" t="s">
        <v>426</v>
      </c>
      <c r="F798" s="200"/>
      <c r="G798" s="68" t="s">
        <v>1449</v>
      </c>
      <c r="H798" s="69">
        <v>1</v>
      </c>
      <c r="I798" s="70">
        <v>187.62</v>
      </c>
      <c r="J798" s="81">
        <v>187.62</v>
      </c>
    </row>
    <row r="799" spans="1:10">
      <c r="A799" s="82"/>
      <c r="B799" s="143"/>
      <c r="C799" s="143"/>
      <c r="D799" s="143"/>
      <c r="E799" s="143" t="s">
        <v>435</v>
      </c>
      <c r="F799" s="144">
        <v>17.815384615384616</v>
      </c>
      <c r="G799" s="143" t="s">
        <v>436</v>
      </c>
      <c r="H799" s="144">
        <v>16.920000000000002</v>
      </c>
      <c r="I799" s="143" t="s">
        <v>437</v>
      </c>
      <c r="J799" s="83">
        <v>34.74</v>
      </c>
    </row>
    <row r="800" spans="1:10">
      <c r="A800" s="82"/>
      <c r="B800" s="143"/>
      <c r="C800" s="143"/>
      <c r="D800" s="143"/>
      <c r="E800" s="143" t="s">
        <v>438</v>
      </c>
      <c r="F800" s="144">
        <v>75.44</v>
      </c>
      <c r="G800" s="143"/>
      <c r="H800" s="202" t="s">
        <v>439</v>
      </c>
      <c r="I800" s="202"/>
      <c r="J800" s="83">
        <v>315.56</v>
      </c>
    </row>
    <row r="801" spans="1:10" ht="49.9" customHeight="1" thickBot="1">
      <c r="A801" s="42"/>
      <c r="B801" s="133"/>
      <c r="C801" s="133"/>
      <c r="D801" s="133"/>
      <c r="E801" s="133"/>
      <c r="F801" s="133"/>
      <c r="G801" s="133" t="s">
        <v>440</v>
      </c>
      <c r="H801" s="145">
        <v>20</v>
      </c>
      <c r="I801" s="133" t="s">
        <v>441</v>
      </c>
      <c r="J801" s="84">
        <v>6311.2</v>
      </c>
    </row>
    <row r="802" spans="1:10" ht="1.1499999999999999" customHeight="1" thickTop="1">
      <c r="A802" s="85"/>
      <c r="B802" s="71"/>
      <c r="C802" s="71"/>
      <c r="D802" s="71"/>
      <c r="E802" s="71"/>
      <c r="F802" s="71"/>
      <c r="G802" s="71"/>
      <c r="H802" s="71"/>
      <c r="I802" s="71"/>
      <c r="J802" s="86"/>
    </row>
    <row r="803" spans="1:10" ht="18" customHeight="1">
      <c r="A803" s="58" t="s">
        <v>229</v>
      </c>
      <c r="B803" s="36" t="s">
        <v>51</v>
      </c>
      <c r="C803" s="35" t="s">
        <v>52</v>
      </c>
      <c r="D803" s="35" t="s">
        <v>1</v>
      </c>
      <c r="E803" s="198" t="s">
        <v>420</v>
      </c>
      <c r="F803" s="198"/>
      <c r="G803" s="48" t="s">
        <v>53</v>
      </c>
      <c r="H803" s="36" t="s">
        <v>54</v>
      </c>
      <c r="I803" s="36" t="s">
        <v>55</v>
      </c>
      <c r="J803" s="39" t="s">
        <v>2</v>
      </c>
    </row>
    <row r="804" spans="1:10" ht="25.9" customHeight="1">
      <c r="A804" s="61" t="s">
        <v>421</v>
      </c>
      <c r="B804" s="51" t="s">
        <v>1459</v>
      </c>
      <c r="C804" s="50" t="s">
        <v>144</v>
      </c>
      <c r="D804" s="50" t="s">
        <v>1460</v>
      </c>
      <c r="E804" s="199" t="s">
        <v>2301</v>
      </c>
      <c r="F804" s="199"/>
      <c r="G804" s="52" t="s">
        <v>88</v>
      </c>
      <c r="H804" s="65">
        <v>1</v>
      </c>
      <c r="I804" s="53">
        <v>58.45</v>
      </c>
      <c r="J804" s="79">
        <v>58.45</v>
      </c>
    </row>
    <row r="805" spans="1:10" ht="39" customHeight="1">
      <c r="A805" s="87" t="s">
        <v>443</v>
      </c>
      <c r="B805" s="73" t="s">
        <v>723</v>
      </c>
      <c r="C805" s="72" t="s">
        <v>144</v>
      </c>
      <c r="D805" s="72" t="s">
        <v>724</v>
      </c>
      <c r="E805" s="201" t="s">
        <v>2302</v>
      </c>
      <c r="F805" s="201"/>
      <c r="G805" s="74" t="s">
        <v>107</v>
      </c>
      <c r="H805" s="75">
        <v>1.41E-2</v>
      </c>
      <c r="I805" s="76">
        <v>265.33</v>
      </c>
      <c r="J805" s="88">
        <v>3.74</v>
      </c>
    </row>
    <row r="806" spans="1:10" ht="24" customHeight="1">
      <c r="A806" s="87" t="s">
        <v>443</v>
      </c>
      <c r="B806" s="73" t="s">
        <v>533</v>
      </c>
      <c r="C806" s="72" t="s">
        <v>144</v>
      </c>
      <c r="D806" s="72" t="s">
        <v>495</v>
      </c>
      <c r="E806" s="201" t="s">
        <v>2293</v>
      </c>
      <c r="F806" s="201"/>
      <c r="G806" s="74" t="s">
        <v>446</v>
      </c>
      <c r="H806" s="75">
        <v>0.1384</v>
      </c>
      <c r="I806" s="76">
        <v>28.51</v>
      </c>
      <c r="J806" s="88">
        <v>3.94</v>
      </c>
    </row>
    <row r="807" spans="1:10" ht="24" customHeight="1">
      <c r="A807" s="87" t="s">
        <v>443</v>
      </c>
      <c r="B807" s="73" t="s">
        <v>534</v>
      </c>
      <c r="C807" s="72" t="s">
        <v>144</v>
      </c>
      <c r="D807" s="72" t="s">
        <v>450</v>
      </c>
      <c r="E807" s="201" t="s">
        <v>2293</v>
      </c>
      <c r="F807" s="201"/>
      <c r="G807" s="74" t="s">
        <v>446</v>
      </c>
      <c r="H807" s="75">
        <v>0.10879999999999999</v>
      </c>
      <c r="I807" s="76">
        <v>23.48</v>
      </c>
      <c r="J807" s="88">
        <v>2.5499999999999998</v>
      </c>
    </row>
    <row r="808" spans="1:10" ht="39" customHeight="1">
      <c r="A808" s="80" t="s">
        <v>423</v>
      </c>
      <c r="B808" s="67" t="s">
        <v>1545</v>
      </c>
      <c r="C808" s="66" t="s">
        <v>144</v>
      </c>
      <c r="D808" s="66" t="s">
        <v>1546</v>
      </c>
      <c r="E808" s="200" t="s">
        <v>426</v>
      </c>
      <c r="F808" s="200"/>
      <c r="G808" s="68" t="s">
        <v>88</v>
      </c>
      <c r="H808" s="69">
        <v>1</v>
      </c>
      <c r="I808" s="70">
        <v>48.22</v>
      </c>
      <c r="J808" s="81">
        <v>48.22</v>
      </c>
    </row>
    <row r="809" spans="1:10">
      <c r="A809" s="82"/>
      <c r="B809" s="143"/>
      <c r="C809" s="143"/>
      <c r="D809" s="143"/>
      <c r="E809" s="143" t="s">
        <v>435</v>
      </c>
      <c r="F809" s="144">
        <v>2.6769230769230767</v>
      </c>
      <c r="G809" s="143" t="s">
        <v>436</v>
      </c>
      <c r="H809" s="144">
        <v>2.54</v>
      </c>
      <c r="I809" s="143" t="s">
        <v>437</v>
      </c>
      <c r="J809" s="83">
        <v>5.22</v>
      </c>
    </row>
    <row r="810" spans="1:10">
      <c r="A810" s="82"/>
      <c r="B810" s="143"/>
      <c r="C810" s="143"/>
      <c r="D810" s="143"/>
      <c r="E810" s="143" t="s">
        <v>438</v>
      </c>
      <c r="F810" s="144">
        <v>18.36</v>
      </c>
      <c r="G810" s="143"/>
      <c r="H810" s="202" t="s">
        <v>439</v>
      </c>
      <c r="I810" s="202"/>
      <c r="J810" s="83">
        <v>76.81</v>
      </c>
    </row>
    <row r="811" spans="1:10" ht="49.9" customHeight="1" thickBot="1">
      <c r="A811" s="42"/>
      <c r="B811" s="133"/>
      <c r="C811" s="133"/>
      <c r="D811" s="133"/>
      <c r="E811" s="133"/>
      <c r="F811" s="133"/>
      <c r="G811" s="133" t="s">
        <v>440</v>
      </c>
      <c r="H811" s="145">
        <v>20</v>
      </c>
      <c r="I811" s="133" t="s">
        <v>441</v>
      </c>
      <c r="J811" s="84">
        <v>1536.2</v>
      </c>
    </row>
    <row r="812" spans="1:10" ht="1.1499999999999999" customHeight="1" thickTop="1">
      <c r="A812" s="85"/>
      <c r="B812" s="71"/>
      <c r="C812" s="71"/>
      <c r="D812" s="71"/>
      <c r="E812" s="71"/>
      <c r="F812" s="71"/>
      <c r="G812" s="71"/>
      <c r="H812" s="71"/>
      <c r="I812" s="71"/>
      <c r="J812" s="86"/>
    </row>
    <row r="813" spans="1:10" ht="24" customHeight="1">
      <c r="A813" s="59" t="s">
        <v>26</v>
      </c>
      <c r="B813" s="37"/>
      <c r="C813" s="37"/>
      <c r="D813" s="37" t="s">
        <v>25</v>
      </c>
      <c r="E813" s="37"/>
      <c r="F813" s="197"/>
      <c r="G813" s="197"/>
      <c r="H813" s="49"/>
      <c r="I813" s="37"/>
      <c r="J813" s="78">
        <v>7355.66</v>
      </c>
    </row>
    <row r="814" spans="1:10" ht="18" customHeight="1">
      <c r="A814" s="58" t="s">
        <v>262</v>
      </c>
      <c r="B814" s="36" t="s">
        <v>51</v>
      </c>
      <c r="C814" s="35" t="s">
        <v>52</v>
      </c>
      <c r="D814" s="35" t="s">
        <v>1</v>
      </c>
      <c r="E814" s="198" t="s">
        <v>420</v>
      </c>
      <c r="F814" s="198"/>
      <c r="G814" s="48" t="s">
        <v>53</v>
      </c>
      <c r="H814" s="36" t="s">
        <v>54</v>
      </c>
      <c r="I814" s="36" t="s">
        <v>55</v>
      </c>
      <c r="J814" s="39" t="s">
        <v>2</v>
      </c>
    </row>
    <row r="815" spans="1:10" ht="39" customHeight="1">
      <c r="A815" s="61" t="s">
        <v>421</v>
      </c>
      <c r="B815" s="51" t="s">
        <v>217</v>
      </c>
      <c r="C815" s="50" t="s">
        <v>144</v>
      </c>
      <c r="D815" s="50" t="s">
        <v>1691</v>
      </c>
      <c r="E815" s="199" t="s">
        <v>2303</v>
      </c>
      <c r="F815" s="199"/>
      <c r="G815" s="52" t="s">
        <v>146</v>
      </c>
      <c r="H815" s="65">
        <v>1</v>
      </c>
      <c r="I815" s="53">
        <v>13.36</v>
      </c>
      <c r="J815" s="79">
        <v>13.36</v>
      </c>
    </row>
    <row r="816" spans="1:10" ht="25.9" customHeight="1">
      <c r="A816" s="87" t="s">
        <v>443</v>
      </c>
      <c r="B816" s="73" t="s">
        <v>629</v>
      </c>
      <c r="C816" s="72" t="s">
        <v>144</v>
      </c>
      <c r="D816" s="72" t="s">
        <v>630</v>
      </c>
      <c r="E816" s="201" t="s">
        <v>2293</v>
      </c>
      <c r="F816" s="201"/>
      <c r="G816" s="74" t="s">
        <v>446</v>
      </c>
      <c r="H816" s="75">
        <v>0.15859999999999999</v>
      </c>
      <c r="I816" s="76">
        <v>23.38</v>
      </c>
      <c r="J816" s="88">
        <v>3.7</v>
      </c>
    </row>
    <row r="817" spans="1:10" ht="25.9" customHeight="1">
      <c r="A817" s="87" t="s">
        <v>443</v>
      </c>
      <c r="B817" s="73" t="s">
        <v>631</v>
      </c>
      <c r="C817" s="72" t="s">
        <v>144</v>
      </c>
      <c r="D817" s="72" t="s">
        <v>632</v>
      </c>
      <c r="E817" s="201" t="s">
        <v>2293</v>
      </c>
      <c r="F817" s="201"/>
      <c r="G817" s="74" t="s">
        <v>446</v>
      </c>
      <c r="H817" s="75">
        <v>0.15859999999999999</v>
      </c>
      <c r="I817" s="76">
        <v>27.8</v>
      </c>
      <c r="J817" s="88">
        <v>4.4000000000000004</v>
      </c>
    </row>
    <row r="818" spans="1:10" ht="25.9" customHeight="1">
      <c r="A818" s="80" t="s">
        <v>423</v>
      </c>
      <c r="B818" s="67" t="s">
        <v>633</v>
      </c>
      <c r="C818" s="66" t="s">
        <v>144</v>
      </c>
      <c r="D818" s="66" t="s">
        <v>634</v>
      </c>
      <c r="E818" s="200" t="s">
        <v>426</v>
      </c>
      <c r="F818" s="200"/>
      <c r="G818" s="68" t="s">
        <v>146</v>
      </c>
      <c r="H818" s="69">
        <v>1.0492999999999999</v>
      </c>
      <c r="I818" s="70">
        <v>4.9400000000000004</v>
      </c>
      <c r="J818" s="81">
        <v>5.18</v>
      </c>
    </row>
    <row r="819" spans="1:10" ht="24" customHeight="1">
      <c r="A819" s="80" t="s">
        <v>423</v>
      </c>
      <c r="B819" s="67" t="s">
        <v>635</v>
      </c>
      <c r="C819" s="66" t="s">
        <v>144</v>
      </c>
      <c r="D819" s="66" t="s">
        <v>636</v>
      </c>
      <c r="E819" s="200" t="s">
        <v>426</v>
      </c>
      <c r="F819" s="200"/>
      <c r="G819" s="68" t="s">
        <v>88</v>
      </c>
      <c r="H819" s="69">
        <v>3.6999999999999998E-2</v>
      </c>
      <c r="I819" s="70">
        <v>2.23</v>
      </c>
      <c r="J819" s="81">
        <v>0.08</v>
      </c>
    </row>
    <row r="820" spans="1:10">
      <c r="A820" s="82"/>
      <c r="B820" s="143"/>
      <c r="C820" s="143"/>
      <c r="D820" s="143"/>
      <c r="E820" s="143" t="s">
        <v>435</v>
      </c>
      <c r="F820" s="144">
        <v>2.6666666666666665</v>
      </c>
      <c r="G820" s="143" t="s">
        <v>436</v>
      </c>
      <c r="H820" s="144">
        <v>2.5299999999999998</v>
      </c>
      <c r="I820" s="143" t="s">
        <v>437</v>
      </c>
      <c r="J820" s="83">
        <v>5.2</v>
      </c>
    </row>
    <row r="821" spans="1:10">
      <c r="A821" s="82"/>
      <c r="B821" s="143"/>
      <c r="C821" s="143"/>
      <c r="D821" s="143"/>
      <c r="E821" s="143" t="s">
        <v>438</v>
      </c>
      <c r="F821" s="144">
        <v>4.1900000000000004</v>
      </c>
      <c r="G821" s="143"/>
      <c r="H821" s="202" t="s">
        <v>439</v>
      </c>
      <c r="I821" s="202"/>
      <c r="J821" s="83">
        <v>17.55</v>
      </c>
    </row>
    <row r="822" spans="1:10" ht="49.9" customHeight="1" thickBot="1">
      <c r="A822" s="42"/>
      <c r="B822" s="133"/>
      <c r="C822" s="133"/>
      <c r="D822" s="133"/>
      <c r="E822" s="133"/>
      <c r="F822" s="133"/>
      <c r="G822" s="133" t="s">
        <v>440</v>
      </c>
      <c r="H822" s="145">
        <v>31.83</v>
      </c>
      <c r="I822" s="133" t="s">
        <v>441</v>
      </c>
      <c r="J822" s="84">
        <v>558.61</v>
      </c>
    </row>
    <row r="823" spans="1:10" ht="1.1499999999999999" customHeight="1" thickTop="1">
      <c r="A823" s="85"/>
      <c r="B823" s="71"/>
      <c r="C823" s="71"/>
      <c r="D823" s="71"/>
      <c r="E823" s="71"/>
      <c r="F823" s="71"/>
      <c r="G823" s="71"/>
      <c r="H823" s="71"/>
      <c r="I823" s="71"/>
      <c r="J823" s="86"/>
    </row>
    <row r="824" spans="1:10" ht="18" customHeight="1">
      <c r="A824" s="58" t="s">
        <v>265</v>
      </c>
      <c r="B824" s="36" t="s">
        <v>51</v>
      </c>
      <c r="C824" s="35" t="s">
        <v>52</v>
      </c>
      <c r="D824" s="35" t="s">
        <v>1</v>
      </c>
      <c r="E824" s="198" t="s">
        <v>420</v>
      </c>
      <c r="F824" s="198"/>
      <c r="G824" s="48" t="s">
        <v>53</v>
      </c>
      <c r="H824" s="36" t="s">
        <v>54</v>
      </c>
      <c r="I824" s="36" t="s">
        <v>55</v>
      </c>
      <c r="J824" s="39" t="s">
        <v>2</v>
      </c>
    </row>
    <row r="825" spans="1:10" ht="39" customHeight="1">
      <c r="A825" s="61" t="s">
        <v>421</v>
      </c>
      <c r="B825" s="51" t="s">
        <v>1692</v>
      </c>
      <c r="C825" s="50" t="s">
        <v>144</v>
      </c>
      <c r="D825" s="50" t="s">
        <v>1693</v>
      </c>
      <c r="E825" s="199" t="s">
        <v>2303</v>
      </c>
      <c r="F825" s="199"/>
      <c r="G825" s="52" t="s">
        <v>146</v>
      </c>
      <c r="H825" s="65">
        <v>1</v>
      </c>
      <c r="I825" s="53">
        <v>20.94</v>
      </c>
      <c r="J825" s="79">
        <v>20.94</v>
      </c>
    </row>
    <row r="826" spans="1:10" ht="25.9" customHeight="1">
      <c r="A826" s="87" t="s">
        <v>443</v>
      </c>
      <c r="B826" s="73" t="s">
        <v>629</v>
      </c>
      <c r="C826" s="72" t="s">
        <v>144</v>
      </c>
      <c r="D826" s="72" t="s">
        <v>630</v>
      </c>
      <c r="E826" s="201" t="s">
        <v>2293</v>
      </c>
      <c r="F826" s="201"/>
      <c r="G826" s="74" t="s">
        <v>446</v>
      </c>
      <c r="H826" s="75">
        <v>0.18909999999999999</v>
      </c>
      <c r="I826" s="76">
        <v>23.38</v>
      </c>
      <c r="J826" s="88">
        <v>4.42</v>
      </c>
    </row>
    <row r="827" spans="1:10" ht="25.9" customHeight="1">
      <c r="A827" s="87" t="s">
        <v>443</v>
      </c>
      <c r="B827" s="73" t="s">
        <v>631</v>
      </c>
      <c r="C827" s="72" t="s">
        <v>144</v>
      </c>
      <c r="D827" s="72" t="s">
        <v>632</v>
      </c>
      <c r="E827" s="201" t="s">
        <v>2293</v>
      </c>
      <c r="F827" s="201"/>
      <c r="G827" s="74" t="s">
        <v>446</v>
      </c>
      <c r="H827" s="75">
        <v>0.18909999999999999</v>
      </c>
      <c r="I827" s="76">
        <v>27.8</v>
      </c>
      <c r="J827" s="88">
        <v>5.25</v>
      </c>
    </row>
    <row r="828" spans="1:10" ht="25.9" customHeight="1">
      <c r="A828" s="80" t="s">
        <v>423</v>
      </c>
      <c r="B828" s="67" t="s">
        <v>1824</v>
      </c>
      <c r="C828" s="66" t="s">
        <v>144</v>
      </c>
      <c r="D828" s="66" t="s">
        <v>1825</v>
      </c>
      <c r="E828" s="200" t="s">
        <v>426</v>
      </c>
      <c r="F828" s="200"/>
      <c r="G828" s="68" t="s">
        <v>146</v>
      </c>
      <c r="H828" s="69">
        <v>1.0492999999999999</v>
      </c>
      <c r="I828" s="70">
        <v>10.66</v>
      </c>
      <c r="J828" s="81">
        <v>11.18</v>
      </c>
    </row>
    <row r="829" spans="1:10" ht="24" customHeight="1">
      <c r="A829" s="80" t="s">
        <v>423</v>
      </c>
      <c r="B829" s="67" t="s">
        <v>635</v>
      </c>
      <c r="C829" s="66" t="s">
        <v>144</v>
      </c>
      <c r="D829" s="66" t="s">
        <v>636</v>
      </c>
      <c r="E829" s="200" t="s">
        <v>426</v>
      </c>
      <c r="F829" s="200"/>
      <c r="G829" s="68" t="s">
        <v>88</v>
      </c>
      <c r="H829" s="69">
        <v>4.41E-2</v>
      </c>
      <c r="I829" s="70">
        <v>2.23</v>
      </c>
      <c r="J829" s="81">
        <v>0.09</v>
      </c>
    </row>
    <row r="830" spans="1:10">
      <c r="A830" s="82"/>
      <c r="B830" s="143"/>
      <c r="C830" s="143"/>
      <c r="D830" s="143"/>
      <c r="E830" s="143" t="s">
        <v>435</v>
      </c>
      <c r="F830" s="144">
        <v>3.1743589743589742</v>
      </c>
      <c r="G830" s="143" t="s">
        <v>436</v>
      </c>
      <c r="H830" s="144">
        <v>3.02</v>
      </c>
      <c r="I830" s="143" t="s">
        <v>437</v>
      </c>
      <c r="J830" s="83">
        <v>6.19</v>
      </c>
    </row>
    <row r="831" spans="1:10">
      <c r="A831" s="82"/>
      <c r="B831" s="143"/>
      <c r="C831" s="143"/>
      <c r="D831" s="143"/>
      <c r="E831" s="143" t="s">
        <v>438</v>
      </c>
      <c r="F831" s="144">
        <v>6.57</v>
      </c>
      <c r="G831" s="143"/>
      <c r="H831" s="202" t="s">
        <v>439</v>
      </c>
      <c r="I831" s="202"/>
      <c r="J831" s="83">
        <v>27.51</v>
      </c>
    </row>
    <row r="832" spans="1:10" ht="49.9" customHeight="1" thickBot="1">
      <c r="A832" s="42"/>
      <c r="B832" s="133"/>
      <c r="C832" s="133"/>
      <c r="D832" s="133"/>
      <c r="E832" s="133"/>
      <c r="F832" s="133"/>
      <c r="G832" s="133" t="s">
        <v>440</v>
      </c>
      <c r="H832" s="145">
        <v>29.05</v>
      </c>
      <c r="I832" s="133" t="s">
        <v>441</v>
      </c>
      <c r="J832" s="84">
        <v>799.16</v>
      </c>
    </row>
    <row r="833" spans="1:10" ht="1.1499999999999999" customHeight="1" thickTop="1">
      <c r="A833" s="85"/>
      <c r="B833" s="71"/>
      <c r="C833" s="71"/>
      <c r="D833" s="71"/>
      <c r="E833" s="71"/>
      <c r="F833" s="71"/>
      <c r="G833" s="71"/>
      <c r="H833" s="71"/>
      <c r="I833" s="71"/>
      <c r="J833" s="86"/>
    </row>
    <row r="834" spans="1:10" ht="18" customHeight="1">
      <c r="A834" s="58" t="s">
        <v>268</v>
      </c>
      <c r="B834" s="36" t="s">
        <v>51</v>
      </c>
      <c r="C834" s="35" t="s">
        <v>52</v>
      </c>
      <c r="D834" s="35" t="s">
        <v>1</v>
      </c>
      <c r="E834" s="198" t="s">
        <v>420</v>
      </c>
      <c r="F834" s="198"/>
      <c r="G834" s="48" t="s">
        <v>53</v>
      </c>
      <c r="H834" s="36" t="s">
        <v>54</v>
      </c>
      <c r="I834" s="36" t="s">
        <v>55</v>
      </c>
      <c r="J834" s="39" t="s">
        <v>2</v>
      </c>
    </row>
    <row r="835" spans="1:10" ht="25.9" customHeight="1">
      <c r="A835" s="61" t="s">
        <v>421</v>
      </c>
      <c r="B835" s="51" t="s">
        <v>219</v>
      </c>
      <c r="C835" s="50" t="s">
        <v>144</v>
      </c>
      <c r="D835" s="50" t="s">
        <v>1694</v>
      </c>
      <c r="E835" s="199" t="s">
        <v>2303</v>
      </c>
      <c r="F835" s="199"/>
      <c r="G835" s="52" t="s">
        <v>146</v>
      </c>
      <c r="H835" s="65">
        <v>1</v>
      </c>
      <c r="I835" s="53">
        <v>19</v>
      </c>
      <c r="J835" s="79">
        <v>19</v>
      </c>
    </row>
    <row r="836" spans="1:10" ht="25.9" customHeight="1">
      <c r="A836" s="87" t="s">
        <v>443</v>
      </c>
      <c r="B836" s="73" t="s">
        <v>629</v>
      </c>
      <c r="C836" s="72" t="s">
        <v>144</v>
      </c>
      <c r="D836" s="72" t="s">
        <v>630</v>
      </c>
      <c r="E836" s="201" t="s">
        <v>2293</v>
      </c>
      <c r="F836" s="201"/>
      <c r="G836" s="74" t="s">
        <v>446</v>
      </c>
      <c r="H836" s="75">
        <v>2.8199999999999999E-2</v>
      </c>
      <c r="I836" s="76">
        <v>23.38</v>
      </c>
      <c r="J836" s="88">
        <v>0.65</v>
      </c>
    </row>
    <row r="837" spans="1:10" ht="25.9" customHeight="1">
      <c r="A837" s="87" t="s">
        <v>443</v>
      </c>
      <c r="B837" s="73" t="s">
        <v>631</v>
      </c>
      <c r="C837" s="72" t="s">
        <v>144</v>
      </c>
      <c r="D837" s="72" t="s">
        <v>632</v>
      </c>
      <c r="E837" s="201" t="s">
        <v>2293</v>
      </c>
      <c r="F837" s="201"/>
      <c r="G837" s="74" t="s">
        <v>446</v>
      </c>
      <c r="H837" s="75">
        <v>2.8199999999999999E-2</v>
      </c>
      <c r="I837" s="76">
        <v>27.8</v>
      </c>
      <c r="J837" s="88">
        <v>0.78</v>
      </c>
    </row>
    <row r="838" spans="1:10" ht="25.9" customHeight="1">
      <c r="A838" s="80" t="s">
        <v>423</v>
      </c>
      <c r="B838" s="67" t="s">
        <v>637</v>
      </c>
      <c r="C838" s="66" t="s">
        <v>144</v>
      </c>
      <c r="D838" s="66" t="s">
        <v>638</v>
      </c>
      <c r="E838" s="200" t="s">
        <v>426</v>
      </c>
      <c r="F838" s="200"/>
      <c r="G838" s="68" t="s">
        <v>146</v>
      </c>
      <c r="H838" s="69">
        <v>1.0492999999999999</v>
      </c>
      <c r="I838" s="70">
        <v>16.739999999999998</v>
      </c>
      <c r="J838" s="81">
        <v>17.559999999999999</v>
      </c>
    </row>
    <row r="839" spans="1:10" ht="24" customHeight="1">
      <c r="A839" s="80" t="s">
        <v>423</v>
      </c>
      <c r="B839" s="67" t="s">
        <v>635</v>
      </c>
      <c r="C839" s="66" t="s">
        <v>144</v>
      </c>
      <c r="D839" s="66" t="s">
        <v>636</v>
      </c>
      <c r="E839" s="200" t="s">
        <v>426</v>
      </c>
      <c r="F839" s="200"/>
      <c r="G839" s="68" t="s">
        <v>88</v>
      </c>
      <c r="H839" s="69">
        <v>6.6E-3</v>
      </c>
      <c r="I839" s="70">
        <v>2.23</v>
      </c>
      <c r="J839" s="81">
        <v>0.01</v>
      </c>
    </row>
    <row r="840" spans="1:10">
      <c r="A840" s="82"/>
      <c r="B840" s="143"/>
      <c r="C840" s="143"/>
      <c r="D840" s="143"/>
      <c r="E840" s="143" t="s">
        <v>435</v>
      </c>
      <c r="F840" s="144">
        <v>0.47179487179487178</v>
      </c>
      <c r="G840" s="143" t="s">
        <v>436</v>
      </c>
      <c r="H840" s="144">
        <v>0.45</v>
      </c>
      <c r="I840" s="143" t="s">
        <v>437</v>
      </c>
      <c r="J840" s="83">
        <v>0.92</v>
      </c>
    </row>
    <row r="841" spans="1:10">
      <c r="A841" s="82"/>
      <c r="B841" s="143"/>
      <c r="C841" s="143"/>
      <c r="D841" s="143"/>
      <c r="E841" s="143" t="s">
        <v>438</v>
      </c>
      <c r="F841" s="144">
        <v>5.96</v>
      </c>
      <c r="G841" s="143"/>
      <c r="H841" s="202" t="s">
        <v>439</v>
      </c>
      <c r="I841" s="202"/>
      <c r="J841" s="83">
        <v>24.96</v>
      </c>
    </row>
    <row r="842" spans="1:10" ht="49.9" customHeight="1" thickBot="1">
      <c r="A842" s="42"/>
      <c r="B842" s="133"/>
      <c r="C842" s="133"/>
      <c r="D842" s="133"/>
      <c r="E842" s="133"/>
      <c r="F842" s="133"/>
      <c r="G842" s="133" t="s">
        <v>440</v>
      </c>
      <c r="H842" s="145">
        <v>55.08</v>
      </c>
      <c r="I842" s="133" t="s">
        <v>441</v>
      </c>
      <c r="J842" s="84">
        <v>1374.79</v>
      </c>
    </row>
    <row r="843" spans="1:10" ht="1.1499999999999999" customHeight="1" thickTop="1">
      <c r="A843" s="85"/>
      <c r="B843" s="71"/>
      <c r="C843" s="71"/>
      <c r="D843" s="71"/>
      <c r="E843" s="71"/>
      <c r="F843" s="71"/>
      <c r="G843" s="71"/>
      <c r="H843" s="71"/>
      <c r="I843" s="71"/>
      <c r="J843" s="86"/>
    </row>
    <row r="844" spans="1:10" ht="18" customHeight="1">
      <c r="A844" s="58" t="s">
        <v>271</v>
      </c>
      <c r="B844" s="36" t="s">
        <v>51</v>
      </c>
      <c r="C844" s="35" t="s">
        <v>52</v>
      </c>
      <c r="D844" s="35" t="s">
        <v>1</v>
      </c>
      <c r="E844" s="198" t="s">
        <v>420</v>
      </c>
      <c r="F844" s="198"/>
      <c r="G844" s="48" t="s">
        <v>53</v>
      </c>
      <c r="H844" s="36" t="s">
        <v>54</v>
      </c>
      <c r="I844" s="36" t="s">
        <v>55</v>
      </c>
      <c r="J844" s="39" t="s">
        <v>2</v>
      </c>
    </row>
    <row r="845" spans="1:10" ht="25.9" customHeight="1">
      <c r="A845" s="61" t="s">
        <v>421</v>
      </c>
      <c r="B845" s="51" t="s">
        <v>221</v>
      </c>
      <c r="C845" s="50" t="s">
        <v>144</v>
      </c>
      <c r="D845" s="50" t="s">
        <v>1695</v>
      </c>
      <c r="E845" s="199" t="s">
        <v>2303</v>
      </c>
      <c r="F845" s="199"/>
      <c r="G845" s="52" t="s">
        <v>146</v>
      </c>
      <c r="H845" s="65">
        <v>1</v>
      </c>
      <c r="I845" s="53">
        <v>21</v>
      </c>
      <c r="J845" s="79">
        <v>21</v>
      </c>
    </row>
    <row r="846" spans="1:10" ht="25.9" customHeight="1">
      <c r="A846" s="87" t="s">
        <v>443</v>
      </c>
      <c r="B846" s="73" t="s">
        <v>629</v>
      </c>
      <c r="C846" s="72" t="s">
        <v>144</v>
      </c>
      <c r="D846" s="72" t="s">
        <v>630</v>
      </c>
      <c r="E846" s="201" t="s">
        <v>2293</v>
      </c>
      <c r="F846" s="201"/>
      <c r="G846" s="74" t="s">
        <v>446</v>
      </c>
      <c r="H846" s="75">
        <v>3.4099999999999998E-2</v>
      </c>
      <c r="I846" s="76">
        <v>23.38</v>
      </c>
      <c r="J846" s="88">
        <v>0.79</v>
      </c>
    </row>
    <row r="847" spans="1:10" ht="25.9" customHeight="1">
      <c r="A847" s="87" t="s">
        <v>443</v>
      </c>
      <c r="B847" s="73" t="s">
        <v>631</v>
      </c>
      <c r="C847" s="72" t="s">
        <v>144</v>
      </c>
      <c r="D847" s="72" t="s">
        <v>632</v>
      </c>
      <c r="E847" s="201" t="s">
        <v>2293</v>
      </c>
      <c r="F847" s="201"/>
      <c r="G847" s="74" t="s">
        <v>446</v>
      </c>
      <c r="H847" s="75">
        <v>3.4099999999999998E-2</v>
      </c>
      <c r="I847" s="76">
        <v>27.8</v>
      </c>
      <c r="J847" s="88">
        <v>0.94</v>
      </c>
    </row>
    <row r="848" spans="1:10" ht="25.9" customHeight="1">
      <c r="A848" s="80" t="s">
        <v>423</v>
      </c>
      <c r="B848" s="67" t="s">
        <v>639</v>
      </c>
      <c r="C848" s="66" t="s">
        <v>144</v>
      </c>
      <c r="D848" s="66" t="s">
        <v>640</v>
      </c>
      <c r="E848" s="200" t="s">
        <v>426</v>
      </c>
      <c r="F848" s="200"/>
      <c r="G848" s="68" t="s">
        <v>146</v>
      </c>
      <c r="H848" s="69">
        <v>1.0492999999999999</v>
      </c>
      <c r="I848" s="70">
        <v>18.36</v>
      </c>
      <c r="J848" s="81">
        <v>19.260000000000002</v>
      </c>
    </row>
    <row r="849" spans="1:10" ht="24" customHeight="1">
      <c r="A849" s="80" t="s">
        <v>423</v>
      </c>
      <c r="B849" s="67" t="s">
        <v>635</v>
      </c>
      <c r="C849" s="66" t="s">
        <v>144</v>
      </c>
      <c r="D849" s="66" t="s">
        <v>636</v>
      </c>
      <c r="E849" s="200" t="s">
        <v>426</v>
      </c>
      <c r="F849" s="200"/>
      <c r="G849" s="68" t="s">
        <v>88</v>
      </c>
      <c r="H849" s="69">
        <v>8.0000000000000002E-3</v>
      </c>
      <c r="I849" s="70">
        <v>2.23</v>
      </c>
      <c r="J849" s="81">
        <v>0.01</v>
      </c>
    </row>
    <row r="850" spans="1:10">
      <c r="A850" s="82"/>
      <c r="B850" s="143"/>
      <c r="C850" s="143"/>
      <c r="D850" s="143"/>
      <c r="E850" s="143" t="s">
        <v>435</v>
      </c>
      <c r="F850" s="144">
        <v>0.56923076923076921</v>
      </c>
      <c r="G850" s="143" t="s">
        <v>436</v>
      </c>
      <c r="H850" s="144">
        <v>0.54</v>
      </c>
      <c r="I850" s="143" t="s">
        <v>437</v>
      </c>
      <c r="J850" s="83">
        <v>1.1100000000000001</v>
      </c>
    </row>
    <row r="851" spans="1:10">
      <c r="A851" s="82"/>
      <c r="B851" s="143"/>
      <c r="C851" s="143"/>
      <c r="D851" s="143"/>
      <c r="E851" s="143" t="s">
        <v>438</v>
      </c>
      <c r="F851" s="144">
        <v>6.59</v>
      </c>
      <c r="G851" s="143"/>
      <c r="H851" s="202" t="s">
        <v>439</v>
      </c>
      <c r="I851" s="202"/>
      <c r="J851" s="83">
        <v>27.59</v>
      </c>
    </row>
    <row r="852" spans="1:10" ht="49.9" customHeight="1" thickBot="1">
      <c r="A852" s="42"/>
      <c r="B852" s="133"/>
      <c r="C852" s="133"/>
      <c r="D852" s="133"/>
      <c r="E852" s="133"/>
      <c r="F852" s="133"/>
      <c r="G852" s="133" t="s">
        <v>440</v>
      </c>
      <c r="H852" s="145">
        <v>14.82</v>
      </c>
      <c r="I852" s="133" t="s">
        <v>441</v>
      </c>
      <c r="J852" s="84">
        <v>408.88</v>
      </c>
    </row>
    <row r="853" spans="1:10" ht="1.1499999999999999" customHeight="1" thickTop="1">
      <c r="A853" s="85"/>
      <c r="B853" s="71"/>
      <c r="C853" s="71"/>
      <c r="D853" s="71"/>
      <c r="E853" s="71"/>
      <c r="F853" s="71"/>
      <c r="G853" s="71"/>
      <c r="H853" s="71"/>
      <c r="I853" s="71"/>
      <c r="J853" s="86"/>
    </row>
    <row r="854" spans="1:10" ht="18" customHeight="1">
      <c r="A854" s="58" t="s">
        <v>274</v>
      </c>
      <c r="B854" s="36" t="s">
        <v>51</v>
      </c>
      <c r="C854" s="35" t="s">
        <v>52</v>
      </c>
      <c r="D854" s="35" t="s">
        <v>1</v>
      </c>
      <c r="E854" s="198" t="s">
        <v>420</v>
      </c>
      <c r="F854" s="198"/>
      <c r="G854" s="48" t="s">
        <v>53</v>
      </c>
      <c r="H854" s="36" t="s">
        <v>54</v>
      </c>
      <c r="I854" s="36" t="s">
        <v>55</v>
      </c>
      <c r="J854" s="39" t="s">
        <v>2</v>
      </c>
    </row>
    <row r="855" spans="1:10" ht="25.9" customHeight="1">
      <c r="A855" s="61" t="s">
        <v>421</v>
      </c>
      <c r="B855" s="51" t="s">
        <v>223</v>
      </c>
      <c r="C855" s="50" t="s">
        <v>144</v>
      </c>
      <c r="D855" s="50" t="s">
        <v>1696</v>
      </c>
      <c r="E855" s="199" t="s">
        <v>2303</v>
      </c>
      <c r="F855" s="199"/>
      <c r="G855" s="52" t="s">
        <v>146</v>
      </c>
      <c r="H855" s="65">
        <v>1</v>
      </c>
      <c r="I855" s="53">
        <v>33.75</v>
      </c>
      <c r="J855" s="79">
        <v>33.75</v>
      </c>
    </row>
    <row r="856" spans="1:10" ht="25.9" customHeight="1">
      <c r="A856" s="87" t="s">
        <v>443</v>
      </c>
      <c r="B856" s="73" t="s">
        <v>629</v>
      </c>
      <c r="C856" s="72" t="s">
        <v>144</v>
      </c>
      <c r="D856" s="72" t="s">
        <v>630</v>
      </c>
      <c r="E856" s="201" t="s">
        <v>2293</v>
      </c>
      <c r="F856" s="201"/>
      <c r="G856" s="74" t="s">
        <v>446</v>
      </c>
      <c r="H856" s="75">
        <v>0.04</v>
      </c>
      <c r="I856" s="76">
        <v>23.38</v>
      </c>
      <c r="J856" s="88">
        <v>0.93</v>
      </c>
    </row>
    <row r="857" spans="1:10" ht="25.9" customHeight="1">
      <c r="A857" s="87" t="s">
        <v>443</v>
      </c>
      <c r="B857" s="73" t="s">
        <v>631</v>
      </c>
      <c r="C857" s="72" t="s">
        <v>144</v>
      </c>
      <c r="D857" s="72" t="s">
        <v>632</v>
      </c>
      <c r="E857" s="201" t="s">
        <v>2293</v>
      </c>
      <c r="F857" s="201"/>
      <c r="G857" s="74" t="s">
        <v>446</v>
      </c>
      <c r="H857" s="75">
        <v>0.04</v>
      </c>
      <c r="I857" s="76">
        <v>27.8</v>
      </c>
      <c r="J857" s="88">
        <v>1.1100000000000001</v>
      </c>
    </row>
    <row r="858" spans="1:10" ht="25.9" customHeight="1">
      <c r="A858" s="80" t="s">
        <v>423</v>
      </c>
      <c r="B858" s="67" t="s">
        <v>641</v>
      </c>
      <c r="C858" s="66" t="s">
        <v>144</v>
      </c>
      <c r="D858" s="66" t="s">
        <v>642</v>
      </c>
      <c r="E858" s="200" t="s">
        <v>426</v>
      </c>
      <c r="F858" s="200"/>
      <c r="G858" s="68" t="s">
        <v>146</v>
      </c>
      <c r="H858" s="69">
        <v>1.0492999999999999</v>
      </c>
      <c r="I858" s="70">
        <v>30.21</v>
      </c>
      <c r="J858" s="81">
        <v>31.69</v>
      </c>
    </row>
    <row r="859" spans="1:10" ht="24" customHeight="1">
      <c r="A859" s="80" t="s">
        <v>423</v>
      </c>
      <c r="B859" s="67" t="s">
        <v>635</v>
      </c>
      <c r="C859" s="66" t="s">
        <v>144</v>
      </c>
      <c r="D859" s="66" t="s">
        <v>636</v>
      </c>
      <c r="E859" s="200" t="s">
        <v>426</v>
      </c>
      <c r="F859" s="200"/>
      <c r="G859" s="68" t="s">
        <v>88</v>
      </c>
      <c r="H859" s="69">
        <v>9.2999999999999992E-3</v>
      </c>
      <c r="I859" s="70">
        <v>2.23</v>
      </c>
      <c r="J859" s="81">
        <v>0.02</v>
      </c>
    </row>
    <row r="860" spans="1:10">
      <c r="A860" s="82"/>
      <c r="B860" s="143"/>
      <c r="C860" s="143"/>
      <c r="D860" s="143"/>
      <c r="E860" s="143" t="s">
        <v>435</v>
      </c>
      <c r="F860" s="144">
        <v>0.66666666666666663</v>
      </c>
      <c r="G860" s="143" t="s">
        <v>436</v>
      </c>
      <c r="H860" s="144">
        <v>0.63</v>
      </c>
      <c r="I860" s="143" t="s">
        <v>437</v>
      </c>
      <c r="J860" s="83">
        <v>1.3</v>
      </c>
    </row>
    <row r="861" spans="1:10">
      <c r="A861" s="82"/>
      <c r="B861" s="143"/>
      <c r="C861" s="143"/>
      <c r="D861" s="143"/>
      <c r="E861" s="143" t="s">
        <v>438</v>
      </c>
      <c r="F861" s="144">
        <v>10.6</v>
      </c>
      <c r="G861" s="143"/>
      <c r="H861" s="202" t="s">
        <v>439</v>
      </c>
      <c r="I861" s="202"/>
      <c r="J861" s="83">
        <v>44.35</v>
      </c>
    </row>
    <row r="862" spans="1:10" ht="49.9" customHeight="1" thickBot="1">
      <c r="A862" s="42"/>
      <c r="B862" s="133"/>
      <c r="C862" s="133"/>
      <c r="D862" s="133"/>
      <c r="E862" s="133"/>
      <c r="F862" s="133"/>
      <c r="G862" s="133" t="s">
        <v>440</v>
      </c>
      <c r="H862" s="145">
        <v>9.9700000000000006</v>
      </c>
      <c r="I862" s="133" t="s">
        <v>441</v>
      </c>
      <c r="J862" s="84">
        <v>442.16</v>
      </c>
    </row>
    <row r="863" spans="1:10" ht="1.1499999999999999" customHeight="1" thickTop="1">
      <c r="A863" s="85"/>
      <c r="B863" s="71"/>
      <c r="C863" s="71"/>
      <c r="D863" s="71"/>
      <c r="E863" s="71"/>
      <c r="F863" s="71"/>
      <c r="G863" s="71"/>
      <c r="H863" s="71"/>
      <c r="I863" s="71"/>
      <c r="J863" s="86"/>
    </row>
    <row r="864" spans="1:10" ht="18" customHeight="1">
      <c r="A864" s="58" t="s">
        <v>277</v>
      </c>
      <c r="B864" s="36" t="s">
        <v>51</v>
      </c>
      <c r="C864" s="35" t="s">
        <v>52</v>
      </c>
      <c r="D864" s="35" t="s">
        <v>1</v>
      </c>
      <c r="E864" s="198" t="s">
        <v>420</v>
      </c>
      <c r="F864" s="198"/>
      <c r="G864" s="48" t="s">
        <v>53</v>
      </c>
      <c r="H864" s="36" t="s">
        <v>54</v>
      </c>
      <c r="I864" s="36" t="s">
        <v>55</v>
      </c>
      <c r="J864" s="39" t="s">
        <v>2</v>
      </c>
    </row>
    <row r="865" spans="1:10" ht="52.15" customHeight="1">
      <c r="A865" s="61" t="s">
        <v>421</v>
      </c>
      <c r="B865" s="51" t="s">
        <v>225</v>
      </c>
      <c r="C865" s="50" t="s">
        <v>144</v>
      </c>
      <c r="D865" s="50" t="s">
        <v>2492</v>
      </c>
      <c r="E865" s="199" t="s">
        <v>2304</v>
      </c>
      <c r="F865" s="199"/>
      <c r="G865" s="52" t="s">
        <v>88</v>
      </c>
      <c r="H865" s="65">
        <v>1</v>
      </c>
      <c r="I865" s="53">
        <v>22.05</v>
      </c>
      <c r="J865" s="79">
        <v>22.05</v>
      </c>
    </row>
    <row r="866" spans="1:10" ht="25.9" customHeight="1">
      <c r="A866" s="87" t="s">
        <v>443</v>
      </c>
      <c r="B866" s="73" t="s">
        <v>629</v>
      </c>
      <c r="C866" s="72" t="s">
        <v>144</v>
      </c>
      <c r="D866" s="72" t="s">
        <v>630</v>
      </c>
      <c r="E866" s="201" t="s">
        <v>2293</v>
      </c>
      <c r="F866" s="201"/>
      <c r="G866" s="74" t="s">
        <v>446</v>
      </c>
      <c r="H866" s="75">
        <v>0.1338</v>
      </c>
      <c r="I866" s="76">
        <v>23.38</v>
      </c>
      <c r="J866" s="88">
        <v>3.12</v>
      </c>
    </row>
    <row r="867" spans="1:10" ht="25.9" customHeight="1">
      <c r="A867" s="87" t="s">
        <v>443</v>
      </c>
      <c r="B867" s="73" t="s">
        <v>631</v>
      </c>
      <c r="C867" s="72" t="s">
        <v>144</v>
      </c>
      <c r="D867" s="72" t="s">
        <v>632</v>
      </c>
      <c r="E867" s="201" t="s">
        <v>2293</v>
      </c>
      <c r="F867" s="201"/>
      <c r="G867" s="74" t="s">
        <v>446</v>
      </c>
      <c r="H867" s="75">
        <v>0.1338</v>
      </c>
      <c r="I867" s="76">
        <v>27.8</v>
      </c>
      <c r="J867" s="88">
        <v>3.71</v>
      </c>
    </row>
    <row r="868" spans="1:10" ht="25.9" customHeight="1">
      <c r="A868" s="80" t="s">
        <v>423</v>
      </c>
      <c r="B868" s="67" t="s">
        <v>643</v>
      </c>
      <c r="C868" s="66" t="s">
        <v>144</v>
      </c>
      <c r="D868" s="66" t="s">
        <v>644</v>
      </c>
      <c r="E868" s="200" t="s">
        <v>426</v>
      </c>
      <c r="F868" s="200"/>
      <c r="G868" s="68" t="s">
        <v>88</v>
      </c>
      <c r="H868" s="69">
        <v>1</v>
      </c>
      <c r="I868" s="70">
        <v>14.65</v>
      </c>
      <c r="J868" s="81">
        <v>14.65</v>
      </c>
    </row>
    <row r="869" spans="1:10" ht="24" customHeight="1">
      <c r="A869" s="80" t="s">
        <v>423</v>
      </c>
      <c r="B869" s="67" t="s">
        <v>649</v>
      </c>
      <c r="C869" s="66" t="s">
        <v>144</v>
      </c>
      <c r="D869" s="66" t="s">
        <v>650</v>
      </c>
      <c r="E869" s="200" t="s">
        <v>426</v>
      </c>
      <c r="F869" s="200"/>
      <c r="G869" s="68" t="s">
        <v>88</v>
      </c>
      <c r="H869" s="69">
        <v>3.5000000000000001E-3</v>
      </c>
      <c r="I869" s="70">
        <v>71.94</v>
      </c>
      <c r="J869" s="81">
        <v>0.25</v>
      </c>
    </row>
    <row r="870" spans="1:10" ht="25.9" customHeight="1">
      <c r="A870" s="80" t="s">
        <v>423</v>
      </c>
      <c r="B870" s="67" t="s">
        <v>647</v>
      </c>
      <c r="C870" s="66" t="s">
        <v>144</v>
      </c>
      <c r="D870" s="66" t="s">
        <v>648</v>
      </c>
      <c r="E870" s="200" t="s">
        <v>426</v>
      </c>
      <c r="F870" s="200"/>
      <c r="G870" s="68" t="s">
        <v>88</v>
      </c>
      <c r="H870" s="69">
        <v>4.0000000000000001E-3</v>
      </c>
      <c r="I870" s="70">
        <v>81.5</v>
      </c>
      <c r="J870" s="81">
        <v>0.32</v>
      </c>
    </row>
    <row r="871" spans="1:10">
      <c r="A871" s="82"/>
      <c r="B871" s="143"/>
      <c r="C871" s="143"/>
      <c r="D871" s="143"/>
      <c r="E871" s="143" t="s">
        <v>435</v>
      </c>
      <c r="F871" s="144">
        <v>2.2461538461538462</v>
      </c>
      <c r="G871" s="143" t="s">
        <v>436</v>
      </c>
      <c r="H871" s="144">
        <v>2.13</v>
      </c>
      <c r="I871" s="143" t="s">
        <v>437</v>
      </c>
      <c r="J871" s="83">
        <v>4.38</v>
      </c>
    </row>
    <row r="872" spans="1:10">
      <c r="A872" s="82"/>
      <c r="B872" s="143"/>
      <c r="C872" s="143"/>
      <c r="D872" s="143"/>
      <c r="E872" s="143" t="s">
        <v>438</v>
      </c>
      <c r="F872" s="144">
        <v>6.92</v>
      </c>
      <c r="G872" s="143"/>
      <c r="H872" s="202" t="s">
        <v>439</v>
      </c>
      <c r="I872" s="202"/>
      <c r="J872" s="83">
        <v>28.97</v>
      </c>
    </row>
    <row r="873" spans="1:10" ht="49.9" customHeight="1" thickBot="1">
      <c r="A873" s="42"/>
      <c r="B873" s="133"/>
      <c r="C873" s="133"/>
      <c r="D873" s="133"/>
      <c r="E873" s="133"/>
      <c r="F873" s="133"/>
      <c r="G873" s="133" t="s">
        <v>440</v>
      </c>
      <c r="H873" s="145">
        <v>10</v>
      </c>
      <c r="I873" s="133" t="s">
        <v>441</v>
      </c>
      <c r="J873" s="84">
        <v>289.7</v>
      </c>
    </row>
    <row r="874" spans="1:10" ht="1.1499999999999999" customHeight="1" thickTop="1">
      <c r="A874" s="85"/>
      <c r="B874" s="71"/>
      <c r="C874" s="71"/>
      <c r="D874" s="71"/>
      <c r="E874" s="71"/>
      <c r="F874" s="71"/>
      <c r="G874" s="71"/>
      <c r="H874" s="71"/>
      <c r="I874" s="71"/>
      <c r="J874" s="86"/>
    </row>
    <row r="875" spans="1:10" ht="18" customHeight="1">
      <c r="A875" s="58" t="s">
        <v>279</v>
      </c>
      <c r="B875" s="36" t="s">
        <v>51</v>
      </c>
      <c r="C875" s="35" t="s">
        <v>52</v>
      </c>
      <c r="D875" s="35" t="s">
        <v>1</v>
      </c>
      <c r="E875" s="198" t="s">
        <v>420</v>
      </c>
      <c r="F875" s="198"/>
      <c r="G875" s="48" t="s">
        <v>53</v>
      </c>
      <c r="H875" s="36" t="s">
        <v>54</v>
      </c>
      <c r="I875" s="36" t="s">
        <v>55</v>
      </c>
      <c r="J875" s="39" t="s">
        <v>2</v>
      </c>
    </row>
    <row r="876" spans="1:10" ht="39" customHeight="1">
      <c r="A876" s="61" t="s">
        <v>421</v>
      </c>
      <c r="B876" s="51" t="s">
        <v>227</v>
      </c>
      <c r="C876" s="50" t="s">
        <v>144</v>
      </c>
      <c r="D876" s="50" t="s">
        <v>228</v>
      </c>
      <c r="E876" s="199" t="s">
        <v>2303</v>
      </c>
      <c r="F876" s="199"/>
      <c r="G876" s="52" t="s">
        <v>88</v>
      </c>
      <c r="H876" s="65">
        <v>1</v>
      </c>
      <c r="I876" s="53">
        <v>14.09</v>
      </c>
      <c r="J876" s="79">
        <v>14.09</v>
      </c>
    </row>
    <row r="877" spans="1:10" ht="25.9" customHeight="1">
      <c r="A877" s="87" t="s">
        <v>443</v>
      </c>
      <c r="B877" s="73" t="s">
        <v>629</v>
      </c>
      <c r="C877" s="72" t="s">
        <v>144</v>
      </c>
      <c r="D877" s="72" t="s">
        <v>630</v>
      </c>
      <c r="E877" s="201" t="s">
        <v>2293</v>
      </c>
      <c r="F877" s="201"/>
      <c r="G877" s="74" t="s">
        <v>446</v>
      </c>
      <c r="H877" s="75">
        <v>0.14050000000000001</v>
      </c>
      <c r="I877" s="76">
        <v>23.38</v>
      </c>
      <c r="J877" s="88">
        <v>3.28</v>
      </c>
    </row>
    <row r="878" spans="1:10" ht="25.9" customHeight="1">
      <c r="A878" s="87" t="s">
        <v>443</v>
      </c>
      <c r="B878" s="73" t="s">
        <v>631</v>
      </c>
      <c r="C878" s="72" t="s">
        <v>144</v>
      </c>
      <c r="D878" s="72" t="s">
        <v>632</v>
      </c>
      <c r="E878" s="201" t="s">
        <v>2293</v>
      </c>
      <c r="F878" s="201"/>
      <c r="G878" s="74" t="s">
        <v>446</v>
      </c>
      <c r="H878" s="75">
        <v>0.14050000000000001</v>
      </c>
      <c r="I878" s="76">
        <v>27.8</v>
      </c>
      <c r="J878" s="88">
        <v>3.9</v>
      </c>
    </row>
    <row r="879" spans="1:10" ht="24" customHeight="1">
      <c r="A879" s="80" t="s">
        <v>423</v>
      </c>
      <c r="B879" s="67" t="s">
        <v>649</v>
      </c>
      <c r="C879" s="66" t="s">
        <v>144</v>
      </c>
      <c r="D879" s="66" t="s">
        <v>650</v>
      </c>
      <c r="E879" s="200" t="s">
        <v>426</v>
      </c>
      <c r="F879" s="200"/>
      <c r="G879" s="68" t="s">
        <v>88</v>
      </c>
      <c r="H879" s="69">
        <v>1.41E-2</v>
      </c>
      <c r="I879" s="70">
        <v>71.94</v>
      </c>
      <c r="J879" s="81">
        <v>1.01</v>
      </c>
    </row>
    <row r="880" spans="1:10" ht="25.9" customHeight="1">
      <c r="A880" s="80" t="s">
        <v>423</v>
      </c>
      <c r="B880" s="67" t="s">
        <v>651</v>
      </c>
      <c r="C880" s="66" t="s">
        <v>144</v>
      </c>
      <c r="D880" s="66" t="s">
        <v>652</v>
      </c>
      <c r="E880" s="200" t="s">
        <v>426</v>
      </c>
      <c r="F880" s="200"/>
      <c r="G880" s="68" t="s">
        <v>88</v>
      </c>
      <c r="H880" s="69">
        <v>1</v>
      </c>
      <c r="I880" s="70">
        <v>4.34</v>
      </c>
      <c r="J880" s="81">
        <v>4.34</v>
      </c>
    </row>
    <row r="881" spans="1:10" ht="25.9" customHeight="1">
      <c r="A881" s="80" t="s">
        <v>423</v>
      </c>
      <c r="B881" s="67" t="s">
        <v>647</v>
      </c>
      <c r="C881" s="66" t="s">
        <v>144</v>
      </c>
      <c r="D881" s="66" t="s">
        <v>648</v>
      </c>
      <c r="E881" s="200" t="s">
        <v>426</v>
      </c>
      <c r="F881" s="200"/>
      <c r="G881" s="68" t="s">
        <v>88</v>
      </c>
      <c r="H881" s="69">
        <v>1.7999999999999999E-2</v>
      </c>
      <c r="I881" s="70">
        <v>81.5</v>
      </c>
      <c r="J881" s="81">
        <v>1.46</v>
      </c>
    </row>
    <row r="882" spans="1:10" ht="24" customHeight="1">
      <c r="A882" s="80" t="s">
        <v>423</v>
      </c>
      <c r="B882" s="67" t="s">
        <v>635</v>
      </c>
      <c r="C882" s="66" t="s">
        <v>144</v>
      </c>
      <c r="D882" s="66" t="s">
        <v>636</v>
      </c>
      <c r="E882" s="200" t="s">
        <v>426</v>
      </c>
      <c r="F882" s="200"/>
      <c r="G882" s="68" t="s">
        <v>88</v>
      </c>
      <c r="H882" s="69">
        <v>4.6899999999999997E-2</v>
      </c>
      <c r="I882" s="70">
        <v>2.23</v>
      </c>
      <c r="J882" s="81">
        <v>0.1</v>
      </c>
    </row>
    <row r="883" spans="1:10">
      <c r="A883" s="82"/>
      <c r="B883" s="143"/>
      <c r="C883" s="143"/>
      <c r="D883" s="143"/>
      <c r="E883" s="143" t="s">
        <v>435</v>
      </c>
      <c r="F883" s="144">
        <v>2.358974358974359</v>
      </c>
      <c r="G883" s="143" t="s">
        <v>436</v>
      </c>
      <c r="H883" s="144">
        <v>2.2400000000000002</v>
      </c>
      <c r="I883" s="143" t="s">
        <v>437</v>
      </c>
      <c r="J883" s="83">
        <v>4.5999999999999996</v>
      </c>
    </row>
    <row r="884" spans="1:10">
      <c r="A884" s="82"/>
      <c r="B884" s="143"/>
      <c r="C884" s="143"/>
      <c r="D884" s="143"/>
      <c r="E884" s="143" t="s">
        <v>438</v>
      </c>
      <c r="F884" s="144">
        <v>4.42</v>
      </c>
      <c r="G884" s="143"/>
      <c r="H884" s="202" t="s">
        <v>439</v>
      </c>
      <c r="I884" s="202"/>
      <c r="J884" s="83">
        <v>18.510000000000002</v>
      </c>
    </row>
    <row r="885" spans="1:10" ht="49.9" customHeight="1" thickBot="1">
      <c r="A885" s="42"/>
      <c r="B885" s="133"/>
      <c r="C885" s="133"/>
      <c r="D885" s="133"/>
      <c r="E885" s="133"/>
      <c r="F885" s="133"/>
      <c r="G885" s="133" t="s">
        <v>440</v>
      </c>
      <c r="H885" s="145">
        <v>1</v>
      </c>
      <c r="I885" s="133" t="s">
        <v>441</v>
      </c>
      <c r="J885" s="84">
        <v>18.510000000000002</v>
      </c>
    </row>
    <row r="886" spans="1:10" ht="1.1499999999999999" customHeight="1" thickTop="1">
      <c r="A886" s="85"/>
      <c r="B886" s="71"/>
      <c r="C886" s="71"/>
      <c r="D886" s="71"/>
      <c r="E886" s="71"/>
      <c r="F886" s="71"/>
      <c r="G886" s="71"/>
      <c r="H886" s="71"/>
      <c r="I886" s="71"/>
      <c r="J886" s="86"/>
    </row>
    <row r="887" spans="1:10" ht="18" customHeight="1">
      <c r="A887" s="58" t="s">
        <v>281</v>
      </c>
      <c r="B887" s="36" t="s">
        <v>51</v>
      </c>
      <c r="C887" s="35" t="s">
        <v>52</v>
      </c>
      <c r="D887" s="35" t="s">
        <v>1</v>
      </c>
      <c r="E887" s="198" t="s">
        <v>420</v>
      </c>
      <c r="F887" s="198"/>
      <c r="G887" s="48" t="s">
        <v>53</v>
      </c>
      <c r="H887" s="36" t="s">
        <v>54</v>
      </c>
      <c r="I887" s="36" t="s">
        <v>55</v>
      </c>
      <c r="J887" s="39" t="s">
        <v>2</v>
      </c>
    </row>
    <row r="888" spans="1:10" ht="39" customHeight="1">
      <c r="A888" s="61" t="s">
        <v>421</v>
      </c>
      <c r="B888" s="51" t="s">
        <v>230</v>
      </c>
      <c r="C888" s="50" t="s">
        <v>144</v>
      </c>
      <c r="D888" s="50" t="s">
        <v>231</v>
      </c>
      <c r="E888" s="199" t="s">
        <v>2303</v>
      </c>
      <c r="F888" s="199"/>
      <c r="G888" s="52" t="s">
        <v>88</v>
      </c>
      <c r="H888" s="65">
        <v>1</v>
      </c>
      <c r="I888" s="53">
        <v>13.41</v>
      </c>
      <c r="J888" s="79">
        <v>13.41</v>
      </c>
    </row>
    <row r="889" spans="1:10" ht="25.9" customHeight="1">
      <c r="A889" s="87" t="s">
        <v>443</v>
      </c>
      <c r="B889" s="73" t="s">
        <v>629</v>
      </c>
      <c r="C889" s="72" t="s">
        <v>144</v>
      </c>
      <c r="D889" s="72" t="s">
        <v>630</v>
      </c>
      <c r="E889" s="201" t="s">
        <v>2293</v>
      </c>
      <c r="F889" s="201"/>
      <c r="G889" s="74" t="s">
        <v>446</v>
      </c>
      <c r="H889" s="75">
        <v>0.12180000000000001</v>
      </c>
      <c r="I889" s="76">
        <v>23.38</v>
      </c>
      <c r="J889" s="88">
        <v>2.84</v>
      </c>
    </row>
    <row r="890" spans="1:10" ht="25.9" customHeight="1">
      <c r="A890" s="87" t="s">
        <v>443</v>
      </c>
      <c r="B890" s="73" t="s">
        <v>631</v>
      </c>
      <c r="C890" s="72" t="s">
        <v>144</v>
      </c>
      <c r="D890" s="72" t="s">
        <v>632</v>
      </c>
      <c r="E890" s="201" t="s">
        <v>2293</v>
      </c>
      <c r="F890" s="201"/>
      <c r="G890" s="74" t="s">
        <v>446</v>
      </c>
      <c r="H890" s="75">
        <v>0.12180000000000001</v>
      </c>
      <c r="I890" s="76">
        <v>27.8</v>
      </c>
      <c r="J890" s="88">
        <v>3.38</v>
      </c>
    </row>
    <row r="891" spans="1:10" ht="24" customHeight="1">
      <c r="A891" s="80" t="s">
        <v>423</v>
      </c>
      <c r="B891" s="67" t="s">
        <v>649</v>
      </c>
      <c r="C891" s="66" t="s">
        <v>144</v>
      </c>
      <c r="D891" s="66" t="s">
        <v>650</v>
      </c>
      <c r="E891" s="200" t="s">
        <v>426</v>
      </c>
      <c r="F891" s="200"/>
      <c r="G891" s="68" t="s">
        <v>88</v>
      </c>
      <c r="H891" s="69">
        <v>1.18E-2</v>
      </c>
      <c r="I891" s="70">
        <v>71.94</v>
      </c>
      <c r="J891" s="81">
        <v>0.84</v>
      </c>
    </row>
    <row r="892" spans="1:10" ht="25.9" customHeight="1">
      <c r="A892" s="80" t="s">
        <v>423</v>
      </c>
      <c r="B892" s="67" t="s">
        <v>653</v>
      </c>
      <c r="C892" s="66" t="s">
        <v>144</v>
      </c>
      <c r="D892" s="66" t="s">
        <v>654</v>
      </c>
      <c r="E892" s="200" t="s">
        <v>426</v>
      </c>
      <c r="F892" s="200"/>
      <c r="G892" s="68" t="s">
        <v>88</v>
      </c>
      <c r="H892" s="69">
        <v>1</v>
      </c>
      <c r="I892" s="70">
        <v>5.04</v>
      </c>
      <c r="J892" s="81">
        <v>5.04</v>
      </c>
    </row>
    <row r="893" spans="1:10" ht="25.9" customHeight="1">
      <c r="A893" s="80" t="s">
        <v>423</v>
      </c>
      <c r="B893" s="67" t="s">
        <v>647</v>
      </c>
      <c r="C893" s="66" t="s">
        <v>144</v>
      </c>
      <c r="D893" s="66" t="s">
        <v>648</v>
      </c>
      <c r="E893" s="200" t="s">
        <v>426</v>
      </c>
      <c r="F893" s="200"/>
      <c r="G893" s="68" t="s">
        <v>88</v>
      </c>
      <c r="H893" s="69">
        <v>1.4999999999999999E-2</v>
      </c>
      <c r="I893" s="70">
        <v>81.5</v>
      </c>
      <c r="J893" s="81">
        <v>1.22</v>
      </c>
    </row>
    <row r="894" spans="1:10" ht="24" customHeight="1">
      <c r="A894" s="80" t="s">
        <v>423</v>
      </c>
      <c r="B894" s="67" t="s">
        <v>635</v>
      </c>
      <c r="C894" s="66" t="s">
        <v>144</v>
      </c>
      <c r="D894" s="66" t="s">
        <v>636</v>
      </c>
      <c r="E894" s="200" t="s">
        <v>426</v>
      </c>
      <c r="F894" s="200"/>
      <c r="G894" s="68" t="s">
        <v>88</v>
      </c>
      <c r="H894" s="69">
        <v>4.0599999999999997E-2</v>
      </c>
      <c r="I894" s="70">
        <v>2.23</v>
      </c>
      <c r="J894" s="81">
        <v>0.09</v>
      </c>
    </row>
    <row r="895" spans="1:10">
      <c r="A895" s="82"/>
      <c r="B895" s="143"/>
      <c r="C895" s="143"/>
      <c r="D895" s="143"/>
      <c r="E895" s="143" t="s">
        <v>435</v>
      </c>
      <c r="F895" s="144">
        <v>2.0410256410256409</v>
      </c>
      <c r="G895" s="143" t="s">
        <v>436</v>
      </c>
      <c r="H895" s="144">
        <v>1.94</v>
      </c>
      <c r="I895" s="143" t="s">
        <v>437</v>
      </c>
      <c r="J895" s="83">
        <v>3.98</v>
      </c>
    </row>
    <row r="896" spans="1:10">
      <c r="A896" s="82"/>
      <c r="B896" s="143"/>
      <c r="C896" s="143"/>
      <c r="D896" s="143"/>
      <c r="E896" s="143" t="s">
        <v>438</v>
      </c>
      <c r="F896" s="144">
        <v>4.21</v>
      </c>
      <c r="G896" s="143"/>
      <c r="H896" s="202" t="s">
        <v>439</v>
      </c>
      <c r="I896" s="202"/>
      <c r="J896" s="83">
        <v>17.62</v>
      </c>
    </row>
    <row r="897" spans="1:10" ht="49.9" customHeight="1" thickBot="1">
      <c r="A897" s="42"/>
      <c r="B897" s="133"/>
      <c r="C897" s="133"/>
      <c r="D897" s="133"/>
      <c r="E897" s="133"/>
      <c r="F897" s="133"/>
      <c r="G897" s="133" t="s">
        <v>440</v>
      </c>
      <c r="H897" s="145">
        <v>3</v>
      </c>
      <c r="I897" s="133" t="s">
        <v>441</v>
      </c>
      <c r="J897" s="84">
        <v>52.86</v>
      </c>
    </row>
    <row r="898" spans="1:10" ht="1.1499999999999999" customHeight="1" thickTop="1">
      <c r="A898" s="85"/>
      <c r="B898" s="71"/>
      <c r="C898" s="71"/>
      <c r="D898" s="71"/>
      <c r="E898" s="71"/>
      <c r="F898" s="71"/>
      <c r="G898" s="71"/>
      <c r="H898" s="71"/>
      <c r="I898" s="71"/>
      <c r="J898" s="86"/>
    </row>
    <row r="899" spans="1:10" ht="18" customHeight="1">
      <c r="A899" s="58" t="s">
        <v>284</v>
      </c>
      <c r="B899" s="36" t="s">
        <v>51</v>
      </c>
      <c r="C899" s="35" t="s">
        <v>52</v>
      </c>
      <c r="D899" s="35" t="s">
        <v>1</v>
      </c>
      <c r="E899" s="198" t="s">
        <v>420</v>
      </c>
      <c r="F899" s="198"/>
      <c r="G899" s="48" t="s">
        <v>53</v>
      </c>
      <c r="H899" s="36" t="s">
        <v>54</v>
      </c>
      <c r="I899" s="36" t="s">
        <v>55</v>
      </c>
      <c r="J899" s="39" t="s">
        <v>2</v>
      </c>
    </row>
    <row r="900" spans="1:10" ht="39" customHeight="1">
      <c r="A900" s="61" t="s">
        <v>421</v>
      </c>
      <c r="B900" s="51" t="s">
        <v>1697</v>
      </c>
      <c r="C900" s="50" t="s">
        <v>144</v>
      </c>
      <c r="D900" s="50" t="s">
        <v>1698</v>
      </c>
      <c r="E900" s="199" t="s">
        <v>2303</v>
      </c>
      <c r="F900" s="199"/>
      <c r="G900" s="52" t="s">
        <v>88</v>
      </c>
      <c r="H900" s="65">
        <v>1</v>
      </c>
      <c r="I900" s="53">
        <v>7.63</v>
      </c>
      <c r="J900" s="79">
        <v>7.63</v>
      </c>
    </row>
    <row r="901" spans="1:10" ht="25.9" customHeight="1">
      <c r="A901" s="87" t="s">
        <v>443</v>
      </c>
      <c r="B901" s="73" t="s">
        <v>629</v>
      </c>
      <c r="C901" s="72" t="s">
        <v>144</v>
      </c>
      <c r="D901" s="72" t="s">
        <v>630</v>
      </c>
      <c r="E901" s="201" t="s">
        <v>2293</v>
      </c>
      <c r="F901" s="201"/>
      <c r="G901" s="74" t="s">
        <v>446</v>
      </c>
      <c r="H901" s="75">
        <v>9.9400000000000002E-2</v>
      </c>
      <c r="I901" s="76">
        <v>23.38</v>
      </c>
      <c r="J901" s="88">
        <v>2.3199999999999998</v>
      </c>
    </row>
    <row r="902" spans="1:10" ht="25.9" customHeight="1">
      <c r="A902" s="87" t="s">
        <v>443</v>
      </c>
      <c r="B902" s="73" t="s">
        <v>631</v>
      </c>
      <c r="C902" s="72" t="s">
        <v>144</v>
      </c>
      <c r="D902" s="72" t="s">
        <v>632</v>
      </c>
      <c r="E902" s="201" t="s">
        <v>2293</v>
      </c>
      <c r="F902" s="201"/>
      <c r="G902" s="74" t="s">
        <v>446</v>
      </c>
      <c r="H902" s="75">
        <v>9.9400000000000002E-2</v>
      </c>
      <c r="I902" s="76">
        <v>27.8</v>
      </c>
      <c r="J902" s="88">
        <v>2.76</v>
      </c>
    </row>
    <row r="903" spans="1:10" ht="24" customHeight="1">
      <c r="A903" s="80" t="s">
        <v>423</v>
      </c>
      <c r="B903" s="67" t="s">
        <v>649</v>
      </c>
      <c r="C903" s="66" t="s">
        <v>144</v>
      </c>
      <c r="D903" s="66" t="s">
        <v>650</v>
      </c>
      <c r="E903" s="200" t="s">
        <v>426</v>
      </c>
      <c r="F903" s="200"/>
      <c r="G903" s="68" t="s">
        <v>88</v>
      </c>
      <c r="H903" s="69">
        <v>8.2000000000000007E-3</v>
      </c>
      <c r="I903" s="70">
        <v>71.94</v>
      </c>
      <c r="J903" s="81">
        <v>0.57999999999999996</v>
      </c>
    </row>
    <row r="904" spans="1:10" ht="25.9" customHeight="1">
      <c r="A904" s="80" t="s">
        <v>423</v>
      </c>
      <c r="B904" s="67" t="s">
        <v>1826</v>
      </c>
      <c r="C904" s="66" t="s">
        <v>144</v>
      </c>
      <c r="D904" s="66" t="s">
        <v>1827</v>
      </c>
      <c r="E904" s="200" t="s">
        <v>426</v>
      </c>
      <c r="F904" s="200"/>
      <c r="G904" s="68" t="s">
        <v>88</v>
      </c>
      <c r="H904" s="69">
        <v>1</v>
      </c>
      <c r="I904" s="70">
        <v>1.1299999999999999</v>
      </c>
      <c r="J904" s="81">
        <v>1.1299999999999999</v>
      </c>
    </row>
    <row r="905" spans="1:10" ht="25.9" customHeight="1">
      <c r="A905" s="80" t="s">
        <v>423</v>
      </c>
      <c r="B905" s="67" t="s">
        <v>647</v>
      </c>
      <c r="C905" s="66" t="s">
        <v>144</v>
      </c>
      <c r="D905" s="66" t="s">
        <v>648</v>
      </c>
      <c r="E905" s="200" t="s">
        <v>426</v>
      </c>
      <c r="F905" s="200"/>
      <c r="G905" s="68" t="s">
        <v>88</v>
      </c>
      <c r="H905" s="69">
        <v>9.4999999999999998E-3</v>
      </c>
      <c r="I905" s="70">
        <v>81.5</v>
      </c>
      <c r="J905" s="81">
        <v>0.77</v>
      </c>
    </row>
    <row r="906" spans="1:10" ht="24" customHeight="1">
      <c r="A906" s="80" t="s">
        <v>423</v>
      </c>
      <c r="B906" s="67" t="s">
        <v>635</v>
      </c>
      <c r="C906" s="66" t="s">
        <v>144</v>
      </c>
      <c r="D906" s="66" t="s">
        <v>636</v>
      </c>
      <c r="E906" s="200" t="s">
        <v>426</v>
      </c>
      <c r="F906" s="200"/>
      <c r="G906" s="68" t="s">
        <v>88</v>
      </c>
      <c r="H906" s="69">
        <v>3.3099999999999997E-2</v>
      </c>
      <c r="I906" s="70">
        <v>2.23</v>
      </c>
      <c r="J906" s="81">
        <v>7.0000000000000007E-2</v>
      </c>
    </row>
    <row r="907" spans="1:10">
      <c r="A907" s="82"/>
      <c r="B907" s="143"/>
      <c r="C907" s="143"/>
      <c r="D907" s="143"/>
      <c r="E907" s="143" t="s">
        <v>435</v>
      </c>
      <c r="F907" s="144">
        <v>1.6666666666666667</v>
      </c>
      <c r="G907" s="143" t="s">
        <v>436</v>
      </c>
      <c r="H907" s="144">
        <v>1.58</v>
      </c>
      <c r="I907" s="143" t="s">
        <v>437</v>
      </c>
      <c r="J907" s="83">
        <v>3.25</v>
      </c>
    </row>
    <row r="908" spans="1:10">
      <c r="A908" s="82"/>
      <c r="B908" s="143"/>
      <c r="C908" s="143"/>
      <c r="D908" s="143"/>
      <c r="E908" s="143" t="s">
        <v>438</v>
      </c>
      <c r="F908" s="144">
        <v>2.39</v>
      </c>
      <c r="G908" s="143"/>
      <c r="H908" s="202" t="s">
        <v>439</v>
      </c>
      <c r="I908" s="202"/>
      <c r="J908" s="83">
        <v>10.02</v>
      </c>
    </row>
    <row r="909" spans="1:10" ht="49.9" customHeight="1" thickBot="1">
      <c r="A909" s="42"/>
      <c r="B909" s="133"/>
      <c r="C909" s="133"/>
      <c r="D909" s="133"/>
      <c r="E909" s="133"/>
      <c r="F909" s="133"/>
      <c r="G909" s="133" t="s">
        <v>440</v>
      </c>
      <c r="H909" s="145">
        <v>1</v>
      </c>
      <c r="I909" s="133" t="s">
        <v>441</v>
      </c>
      <c r="J909" s="84">
        <v>10.02</v>
      </c>
    </row>
    <row r="910" spans="1:10" ht="1.1499999999999999" customHeight="1" thickTop="1">
      <c r="A910" s="85"/>
      <c r="B910" s="71"/>
      <c r="C910" s="71"/>
      <c r="D910" s="71"/>
      <c r="E910" s="71"/>
      <c r="F910" s="71"/>
      <c r="G910" s="71"/>
      <c r="H910" s="71"/>
      <c r="I910" s="71"/>
      <c r="J910" s="86"/>
    </row>
    <row r="911" spans="1:10" ht="18" customHeight="1">
      <c r="A911" s="58" t="s">
        <v>287</v>
      </c>
      <c r="B911" s="36" t="s">
        <v>51</v>
      </c>
      <c r="C911" s="35" t="s">
        <v>52</v>
      </c>
      <c r="D911" s="35" t="s">
        <v>1</v>
      </c>
      <c r="E911" s="198" t="s">
        <v>420</v>
      </c>
      <c r="F911" s="198"/>
      <c r="G911" s="48" t="s">
        <v>53</v>
      </c>
      <c r="H911" s="36" t="s">
        <v>54</v>
      </c>
      <c r="I911" s="36" t="s">
        <v>55</v>
      </c>
      <c r="J911" s="39" t="s">
        <v>2</v>
      </c>
    </row>
    <row r="912" spans="1:10" ht="39" customHeight="1">
      <c r="A912" s="61" t="s">
        <v>421</v>
      </c>
      <c r="B912" s="51" t="s">
        <v>232</v>
      </c>
      <c r="C912" s="50" t="s">
        <v>144</v>
      </c>
      <c r="D912" s="50" t="s">
        <v>233</v>
      </c>
      <c r="E912" s="199" t="s">
        <v>2305</v>
      </c>
      <c r="F912" s="199"/>
      <c r="G912" s="52" t="s">
        <v>88</v>
      </c>
      <c r="H912" s="65">
        <v>1</v>
      </c>
      <c r="I912" s="53">
        <v>889.4</v>
      </c>
      <c r="J912" s="79">
        <v>889.4</v>
      </c>
    </row>
    <row r="913" spans="1:10" ht="25.9" customHeight="1">
      <c r="A913" s="87" t="s">
        <v>443</v>
      </c>
      <c r="B913" s="73" t="s">
        <v>655</v>
      </c>
      <c r="C913" s="72" t="s">
        <v>144</v>
      </c>
      <c r="D913" s="72" t="s">
        <v>656</v>
      </c>
      <c r="E913" s="201" t="s">
        <v>2305</v>
      </c>
      <c r="F913" s="201"/>
      <c r="G913" s="74" t="s">
        <v>88</v>
      </c>
      <c r="H913" s="75">
        <v>3</v>
      </c>
      <c r="I913" s="76">
        <v>4.38</v>
      </c>
      <c r="J913" s="88">
        <v>13.14</v>
      </c>
    </row>
    <row r="914" spans="1:10" ht="25.9" customHeight="1">
      <c r="A914" s="87" t="s">
        <v>443</v>
      </c>
      <c r="B914" s="73" t="s">
        <v>657</v>
      </c>
      <c r="C914" s="72" t="s">
        <v>144</v>
      </c>
      <c r="D914" s="72" t="s">
        <v>658</v>
      </c>
      <c r="E914" s="201" t="s">
        <v>2305</v>
      </c>
      <c r="F914" s="201"/>
      <c r="G914" s="74" t="s">
        <v>88</v>
      </c>
      <c r="H914" s="75">
        <v>1</v>
      </c>
      <c r="I914" s="76">
        <v>5.58</v>
      </c>
      <c r="J914" s="88">
        <v>5.58</v>
      </c>
    </row>
    <row r="915" spans="1:10" ht="25.9" customHeight="1">
      <c r="A915" s="87" t="s">
        <v>443</v>
      </c>
      <c r="B915" s="73" t="s">
        <v>659</v>
      </c>
      <c r="C915" s="72" t="s">
        <v>144</v>
      </c>
      <c r="D915" s="72" t="s">
        <v>660</v>
      </c>
      <c r="E915" s="201" t="s">
        <v>2305</v>
      </c>
      <c r="F915" s="201"/>
      <c r="G915" s="74" t="s">
        <v>88</v>
      </c>
      <c r="H915" s="75">
        <v>1</v>
      </c>
      <c r="I915" s="76">
        <v>518.72</v>
      </c>
      <c r="J915" s="88">
        <v>518.72</v>
      </c>
    </row>
    <row r="916" spans="1:10" ht="25.9" customHeight="1">
      <c r="A916" s="87" t="s">
        <v>443</v>
      </c>
      <c r="B916" s="73" t="s">
        <v>661</v>
      </c>
      <c r="C916" s="72" t="s">
        <v>144</v>
      </c>
      <c r="D916" s="72" t="s">
        <v>662</v>
      </c>
      <c r="E916" s="201" t="s">
        <v>2306</v>
      </c>
      <c r="F916" s="201"/>
      <c r="G916" s="74" t="s">
        <v>88</v>
      </c>
      <c r="H916" s="75">
        <v>2</v>
      </c>
      <c r="I916" s="76">
        <v>28.71</v>
      </c>
      <c r="J916" s="88">
        <v>57.42</v>
      </c>
    </row>
    <row r="917" spans="1:10" ht="25.9" customHeight="1">
      <c r="A917" s="87" t="s">
        <v>443</v>
      </c>
      <c r="B917" s="73" t="s">
        <v>252</v>
      </c>
      <c r="C917" s="72" t="s">
        <v>144</v>
      </c>
      <c r="D917" s="72" t="s">
        <v>2495</v>
      </c>
      <c r="E917" s="201" t="s">
        <v>2306</v>
      </c>
      <c r="F917" s="201"/>
      <c r="G917" s="74" t="s">
        <v>88</v>
      </c>
      <c r="H917" s="75">
        <v>1</v>
      </c>
      <c r="I917" s="76">
        <v>57.64</v>
      </c>
      <c r="J917" s="88">
        <v>57.64</v>
      </c>
    </row>
    <row r="918" spans="1:10" ht="52.15" customHeight="1">
      <c r="A918" s="87" t="s">
        <v>443</v>
      </c>
      <c r="B918" s="73" t="s">
        <v>663</v>
      </c>
      <c r="C918" s="72" t="s">
        <v>144</v>
      </c>
      <c r="D918" s="72" t="s">
        <v>664</v>
      </c>
      <c r="E918" s="201" t="s">
        <v>2304</v>
      </c>
      <c r="F918" s="201"/>
      <c r="G918" s="74" t="s">
        <v>146</v>
      </c>
      <c r="H918" s="75">
        <v>1.8</v>
      </c>
      <c r="I918" s="76">
        <v>7.55</v>
      </c>
      <c r="J918" s="88">
        <v>13.59</v>
      </c>
    </row>
    <row r="919" spans="1:10" ht="52.15" customHeight="1">
      <c r="A919" s="87" t="s">
        <v>443</v>
      </c>
      <c r="B919" s="73" t="s">
        <v>665</v>
      </c>
      <c r="C919" s="72" t="s">
        <v>144</v>
      </c>
      <c r="D919" s="72" t="s">
        <v>666</v>
      </c>
      <c r="E919" s="201" t="s">
        <v>2304</v>
      </c>
      <c r="F919" s="201"/>
      <c r="G919" s="74" t="s">
        <v>146</v>
      </c>
      <c r="H919" s="75">
        <v>0.95</v>
      </c>
      <c r="I919" s="76">
        <v>21.71</v>
      </c>
      <c r="J919" s="88">
        <v>20.62</v>
      </c>
    </row>
    <row r="920" spans="1:10" ht="64.900000000000006" customHeight="1">
      <c r="A920" s="87" t="s">
        <v>443</v>
      </c>
      <c r="B920" s="73" t="s">
        <v>667</v>
      </c>
      <c r="C920" s="72" t="s">
        <v>144</v>
      </c>
      <c r="D920" s="72" t="s">
        <v>668</v>
      </c>
      <c r="E920" s="201" t="s">
        <v>2304</v>
      </c>
      <c r="F920" s="201"/>
      <c r="G920" s="74" t="s">
        <v>88</v>
      </c>
      <c r="H920" s="75">
        <v>2</v>
      </c>
      <c r="I920" s="76">
        <v>6.46</v>
      </c>
      <c r="J920" s="88">
        <v>12.92</v>
      </c>
    </row>
    <row r="921" spans="1:10" ht="52.15" customHeight="1">
      <c r="A921" s="87" t="s">
        <v>443</v>
      </c>
      <c r="B921" s="73" t="s">
        <v>669</v>
      </c>
      <c r="C921" s="72" t="s">
        <v>144</v>
      </c>
      <c r="D921" s="72" t="s">
        <v>670</v>
      </c>
      <c r="E921" s="201" t="s">
        <v>2304</v>
      </c>
      <c r="F921" s="201"/>
      <c r="G921" s="74" t="s">
        <v>88</v>
      </c>
      <c r="H921" s="75">
        <v>1</v>
      </c>
      <c r="I921" s="76">
        <v>14.15</v>
      </c>
      <c r="J921" s="88">
        <v>14.15</v>
      </c>
    </row>
    <row r="922" spans="1:10" ht="52.15" customHeight="1">
      <c r="A922" s="87" t="s">
        <v>443</v>
      </c>
      <c r="B922" s="73" t="s">
        <v>671</v>
      </c>
      <c r="C922" s="72" t="s">
        <v>144</v>
      </c>
      <c r="D922" s="72" t="s">
        <v>672</v>
      </c>
      <c r="E922" s="201" t="s">
        <v>2304</v>
      </c>
      <c r="F922" s="201"/>
      <c r="G922" s="74" t="s">
        <v>88</v>
      </c>
      <c r="H922" s="75">
        <v>1</v>
      </c>
      <c r="I922" s="76">
        <v>7.1</v>
      </c>
      <c r="J922" s="88">
        <v>7.1</v>
      </c>
    </row>
    <row r="923" spans="1:10" ht="52.15" customHeight="1">
      <c r="A923" s="87" t="s">
        <v>443</v>
      </c>
      <c r="B923" s="73" t="s">
        <v>673</v>
      </c>
      <c r="C923" s="72" t="s">
        <v>144</v>
      </c>
      <c r="D923" s="72" t="s">
        <v>674</v>
      </c>
      <c r="E923" s="201" t="s">
        <v>2304</v>
      </c>
      <c r="F923" s="201"/>
      <c r="G923" s="74" t="s">
        <v>88</v>
      </c>
      <c r="H923" s="75">
        <v>1</v>
      </c>
      <c r="I923" s="76">
        <v>20.82</v>
      </c>
      <c r="J923" s="88">
        <v>20.82</v>
      </c>
    </row>
    <row r="924" spans="1:10" ht="52.15" customHeight="1">
      <c r="A924" s="87" t="s">
        <v>443</v>
      </c>
      <c r="B924" s="73" t="s">
        <v>225</v>
      </c>
      <c r="C924" s="72" t="s">
        <v>144</v>
      </c>
      <c r="D924" s="72" t="s">
        <v>2492</v>
      </c>
      <c r="E924" s="201" t="s">
        <v>2304</v>
      </c>
      <c r="F924" s="201"/>
      <c r="G924" s="74" t="s">
        <v>88</v>
      </c>
      <c r="H924" s="75">
        <v>3</v>
      </c>
      <c r="I924" s="76">
        <v>22.05</v>
      </c>
      <c r="J924" s="88">
        <v>66.150000000000006</v>
      </c>
    </row>
    <row r="925" spans="1:10" ht="64.900000000000006" customHeight="1">
      <c r="A925" s="87" t="s">
        <v>443</v>
      </c>
      <c r="B925" s="73" t="s">
        <v>675</v>
      </c>
      <c r="C925" s="72" t="s">
        <v>144</v>
      </c>
      <c r="D925" s="72" t="s">
        <v>676</v>
      </c>
      <c r="E925" s="201" t="s">
        <v>2304</v>
      </c>
      <c r="F925" s="201"/>
      <c r="G925" s="74" t="s">
        <v>88</v>
      </c>
      <c r="H925" s="75">
        <v>1</v>
      </c>
      <c r="I925" s="76">
        <v>41.25</v>
      </c>
      <c r="J925" s="88">
        <v>41.25</v>
      </c>
    </row>
    <row r="926" spans="1:10" ht="25.9" customHeight="1">
      <c r="A926" s="87" t="s">
        <v>443</v>
      </c>
      <c r="B926" s="73" t="s">
        <v>677</v>
      </c>
      <c r="C926" s="72" t="s">
        <v>144</v>
      </c>
      <c r="D926" s="72" t="s">
        <v>678</v>
      </c>
      <c r="E926" s="201" t="s">
        <v>2306</v>
      </c>
      <c r="F926" s="201"/>
      <c r="G926" s="74" t="s">
        <v>88</v>
      </c>
      <c r="H926" s="75">
        <v>1</v>
      </c>
      <c r="I926" s="76">
        <v>40.299999999999997</v>
      </c>
      <c r="J926" s="88">
        <v>40.299999999999997</v>
      </c>
    </row>
    <row r="927" spans="1:10">
      <c r="A927" s="82"/>
      <c r="B927" s="143"/>
      <c r="C927" s="143"/>
      <c r="D927" s="143"/>
      <c r="E927" s="143" t="s">
        <v>435</v>
      </c>
      <c r="F927" s="144">
        <v>35.374358974358977</v>
      </c>
      <c r="G927" s="143" t="s">
        <v>436</v>
      </c>
      <c r="H927" s="144">
        <v>33.61</v>
      </c>
      <c r="I927" s="143" t="s">
        <v>437</v>
      </c>
      <c r="J927" s="83">
        <v>68.98</v>
      </c>
    </row>
    <row r="928" spans="1:10">
      <c r="A928" s="82"/>
      <c r="B928" s="143"/>
      <c r="C928" s="143"/>
      <c r="D928" s="143"/>
      <c r="E928" s="143" t="s">
        <v>438</v>
      </c>
      <c r="F928" s="144">
        <v>279.44</v>
      </c>
      <c r="G928" s="143"/>
      <c r="H928" s="202" t="s">
        <v>439</v>
      </c>
      <c r="I928" s="202"/>
      <c r="J928" s="83">
        <v>1168.8399999999999</v>
      </c>
    </row>
    <row r="929" spans="1:10" ht="49.9" customHeight="1" thickBot="1">
      <c r="A929" s="42"/>
      <c r="B929" s="133"/>
      <c r="C929" s="133"/>
      <c r="D929" s="133"/>
      <c r="E929" s="133"/>
      <c r="F929" s="133"/>
      <c r="G929" s="133" t="s">
        <v>440</v>
      </c>
      <c r="H929" s="145">
        <v>1</v>
      </c>
      <c r="I929" s="133" t="s">
        <v>441</v>
      </c>
      <c r="J929" s="84">
        <v>1168.8399999999999</v>
      </c>
    </row>
    <row r="930" spans="1:10" ht="1.1499999999999999" customHeight="1" thickTop="1">
      <c r="A930" s="85"/>
      <c r="B930" s="71"/>
      <c r="C930" s="71"/>
      <c r="D930" s="71"/>
      <c r="E930" s="71"/>
      <c r="F930" s="71"/>
      <c r="G930" s="71"/>
      <c r="H930" s="71"/>
      <c r="I930" s="71"/>
      <c r="J930" s="86"/>
    </row>
    <row r="931" spans="1:10" ht="18" customHeight="1">
      <c r="A931" s="58" t="s">
        <v>290</v>
      </c>
      <c r="B931" s="36" t="s">
        <v>51</v>
      </c>
      <c r="C931" s="35" t="s">
        <v>52</v>
      </c>
      <c r="D931" s="35" t="s">
        <v>1</v>
      </c>
      <c r="E931" s="198" t="s">
        <v>420</v>
      </c>
      <c r="F931" s="198"/>
      <c r="G931" s="48" t="s">
        <v>53</v>
      </c>
      <c r="H931" s="36" t="s">
        <v>54</v>
      </c>
      <c r="I931" s="36" t="s">
        <v>55</v>
      </c>
      <c r="J931" s="39" t="s">
        <v>2</v>
      </c>
    </row>
    <row r="932" spans="1:10" ht="39" customHeight="1">
      <c r="A932" s="61" t="s">
        <v>421</v>
      </c>
      <c r="B932" s="51" t="s">
        <v>236</v>
      </c>
      <c r="C932" s="50" t="s">
        <v>144</v>
      </c>
      <c r="D932" s="50" t="s">
        <v>1699</v>
      </c>
      <c r="E932" s="199" t="s">
        <v>2304</v>
      </c>
      <c r="F932" s="199"/>
      <c r="G932" s="52" t="s">
        <v>88</v>
      </c>
      <c r="H932" s="65">
        <v>1</v>
      </c>
      <c r="I932" s="53">
        <v>21.43</v>
      </c>
      <c r="J932" s="79">
        <v>21.43</v>
      </c>
    </row>
    <row r="933" spans="1:10" ht="25.9" customHeight="1">
      <c r="A933" s="87" t="s">
        <v>443</v>
      </c>
      <c r="B933" s="73" t="s">
        <v>629</v>
      </c>
      <c r="C933" s="72" t="s">
        <v>144</v>
      </c>
      <c r="D933" s="72" t="s">
        <v>630</v>
      </c>
      <c r="E933" s="201" t="s">
        <v>2293</v>
      </c>
      <c r="F933" s="201"/>
      <c r="G933" s="74" t="s">
        <v>446</v>
      </c>
      <c r="H933" s="75">
        <v>0.10050000000000001</v>
      </c>
      <c r="I933" s="76">
        <v>23.38</v>
      </c>
      <c r="J933" s="88">
        <v>2.34</v>
      </c>
    </row>
    <row r="934" spans="1:10" ht="25.9" customHeight="1">
      <c r="A934" s="87" t="s">
        <v>443</v>
      </c>
      <c r="B934" s="73" t="s">
        <v>631</v>
      </c>
      <c r="C934" s="72" t="s">
        <v>144</v>
      </c>
      <c r="D934" s="72" t="s">
        <v>632</v>
      </c>
      <c r="E934" s="201" t="s">
        <v>2293</v>
      </c>
      <c r="F934" s="201"/>
      <c r="G934" s="74" t="s">
        <v>446</v>
      </c>
      <c r="H934" s="75">
        <v>0.10050000000000001</v>
      </c>
      <c r="I934" s="76">
        <v>27.8</v>
      </c>
      <c r="J934" s="88">
        <v>2.79</v>
      </c>
    </row>
    <row r="935" spans="1:10" ht="24" customHeight="1">
      <c r="A935" s="80" t="s">
        <v>423</v>
      </c>
      <c r="B935" s="67" t="s">
        <v>649</v>
      </c>
      <c r="C935" s="66" t="s">
        <v>144</v>
      </c>
      <c r="D935" s="66" t="s">
        <v>650</v>
      </c>
      <c r="E935" s="200" t="s">
        <v>426</v>
      </c>
      <c r="F935" s="200"/>
      <c r="G935" s="68" t="s">
        <v>88</v>
      </c>
      <c r="H935" s="69">
        <v>1.18E-2</v>
      </c>
      <c r="I935" s="70">
        <v>71.94</v>
      </c>
      <c r="J935" s="81">
        <v>0.84</v>
      </c>
    </row>
    <row r="936" spans="1:10" ht="25.9" customHeight="1">
      <c r="A936" s="80" t="s">
        <v>423</v>
      </c>
      <c r="B936" s="67" t="s">
        <v>679</v>
      </c>
      <c r="C936" s="66" t="s">
        <v>144</v>
      </c>
      <c r="D936" s="66" t="s">
        <v>680</v>
      </c>
      <c r="E936" s="200" t="s">
        <v>426</v>
      </c>
      <c r="F936" s="200"/>
      <c r="G936" s="68" t="s">
        <v>88</v>
      </c>
      <c r="H936" s="69">
        <v>1</v>
      </c>
      <c r="I936" s="70">
        <v>14.3</v>
      </c>
      <c r="J936" s="81">
        <v>14.3</v>
      </c>
    </row>
    <row r="937" spans="1:10" ht="25.9" customHeight="1">
      <c r="A937" s="80" t="s">
        <v>423</v>
      </c>
      <c r="B937" s="67" t="s">
        <v>647</v>
      </c>
      <c r="C937" s="66" t="s">
        <v>144</v>
      </c>
      <c r="D937" s="66" t="s">
        <v>648</v>
      </c>
      <c r="E937" s="200" t="s">
        <v>426</v>
      </c>
      <c r="F937" s="200"/>
      <c r="G937" s="68" t="s">
        <v>88</v>
      </c>
      <c r="H937" s="69">
        <v>1.4E-2</v>
      </c>
      <c r="I937" s="70">
        <v>81.5</v>
      </c>
      <c r="J937" s="81">
        <v>1.1399999999999999</v>
      </c>
    </row>
    <row r="938" spans="1:10" ht="24" customHeight="1">
      <c r="A938" s="80" t="s">
        <v>423</v>
      </c>
      <c r="B938" s="67" t="s">
        <v>635</v>
      </c>
      <c r="C938" s="66" t="s">
        <v>144</v>
      </c>
      <c r="D938" s="66" t="s">
        <v>636</v>
      </c>
      <c r="E938" s="200" t="s">
        <v>426</v>
      </c>
      <c r="F938" s="200"/>
      <c r="G938" s="68" t="s">
        <v>88</v>
      </c>
      <c r="H938" s="69">
        <v>1.12E-2</v>
      </c>
      <c r="I938" s="70">
        <v>2.23</v>
      </c>
      <c r="J938" s="81">
        <v>0.02</v>
      </c>
    </row>
    <row r="939" spans="1:10">
      <c r="A939" s="82"/>
      <c r="B939" s="143"/>
      <c r="C939" s="143"/>
      <c r="D939" s="143"/>
      <c r="E939" s="143" t="s">
        <v>435</v>
      </c>
      <c r="F939" s="144">
        <v>1.6871794871794872</v>
      </c>
      <c r="G939" s="143" t="s">
        <v>436</v>
      </c>
      <c r="H939" s="144">
        <v>1.6</v>
      </c>
      <c r="I939" s="143" t="s">
        <v>437</v>
      </c>
      <c r="J939" s="83">
        <v>3.29</v>
      </c>
    </row>
    <row r="940" spans="1:10">
      <c r="A940" s="82"/>
      <c r="B940" s="143"/>
      <c r="C940" s="143"/>
      <c r="D940" s="143"/>
      <c r="E940" s="143" t="s">
        <v>438</v>
      </c>
      <c r="F940" s="144">
        <v>6.73</v>
      </c>
      <c r="G940" s="143"/>
      <c r="H940" s="202" t="s">
        <v>439</v>
      </c>
      <c r="I940" s="202"/>
      <c r="J940" s="83">
        <v>28.16</v>
      </c>
    </row>
    <row r="941" spans="1:10" ht="49.9" customHeight="1" thickBot="1">
      <c r="A941" s="42"/>
      <c r="B941" s="133"/>
      <c r="C941" s="133"/>
      <c r="D941" s="133"/>
      <c r="E941" s="133"/>
      <c r="F941" s="133"/>
      <c r="G941" s="133" t="s">
        <v>440</v>
      </c>
      <c r="H941" s="145">
        <v>2</v>
      </c>
      <c r="I941" s="133" t="s">
        <v>441</v>
      </c>
      <c r="J941" s="84">
        <v>56.32</v>
      </c>
    </row>
    <row r="942" spans="1:10" ht="1.1499999999999999" customHeight="1" thickTop="1">
      <c r="A942" s="85"/>
      <c r="B942" s="71"/>
      <c r="C942" s="71"/>
      <c r="D942" s="71"/>
      <c r="E942" s="71"/>
      <c r="F942" s="71"/>
      <c r="G942" s="71"/>
      <c r="H942" s="71"/>
      <c r="I942" s="71"/>
      <c r="J942" s="86"/>
    </row>
    <row r="943" spans="1:10" ht="18" customHeight="1">
      <c r="A943" s="58" t="s">
        <v>293</v>
      </c>
      <c r="B943" s="36" t="s">
        <v>51</v>
      </c>
      <c r="C943" s="35" t="s">
        <v>52</v>
      </c>
      <c r="D943" s="35" t="s">
        <v>1</v>
      </c>
      <c r="E943" s="198" t="s">
        <v>420</v>
      </c>
      <c r="F943" s="198"/>
      <c r="G943" s="48" t="s">
        <v>53</v>
      </c>
      <c r="H943" s="36" t="s">
        <v>54</v>
      </c>
      <c r="I943" s="36" t="s">
        <v>55</v>
      </c>
      <c r="J943" s="39" t="s">
        <v>2</v>
      </c>
    </row>
    <row r="944" spans="1:10" ht="39" customHeight="1">
      <c r="A944" s="61" t="s">
        <v>421</v>
      </c>
      <c r="B944" s="51" t="s">
        <v>237</v>
      </c>
      <c r="C944" s="50" t="s">
        <v>144</v>
      </c>
      <c r="D944" s="50" t="s">
        <v>238</v>
      </c>
      <c r="E944" s="199" t="s">
        <v>2303</v>
      </c>
      <c r="F944" s="199"/>
      <c r="G944" s="52" t="s">
        <v>88</v>
      </c>
      <c r="H944" s="65">
        <v>1</v>
      </c>
      <c r="I944" s="53">
        <v>30.33</v>
      </c>
      <c r="J944" s="79">
        <v>30.33</v>
      </c>
    </row>
    <row r="945" spans="1:10" ht="25.9" customHeight="1">
      <c r="A945" s="87" t="s">
        <v>443</v>
      </c>
      <c r="B945" s="73" t="s">
        <v>629</v>
      </c>
      <c r="C945" s="72" t="s">
        <v>144</v>
      </c>
      <c r="D945" s="72" t="s">
        <v>630</v>
      </c>
      <c r="E945" s="201" t="s">
        <v>2293</v>
      </c>
      <c r="F945" s="201"/>
      <c r="G945" s="74" t="s">
        <v>446</v>
      </c>
      <c r="H945" s="75">
        <v>0.22939999999999999</v>
      </c>
      <c r="I945" s="76">
        <v>23.38</v>
      </c>
      <c r="J945" s="88">
        <v>5.36</v>
      </c>
    </row>
    <row r="946" spans="1:10" ht="25.9" customHeight="1">
      <c r="A946" s="87" t="s">
        <v>443</v>
      </c>
      <c r="B946" s="73" t="s">
        <v>631</v>
      </c>
      <c r="C946" s="72" t="s">
        <v>144</v>
      </c>
      <c r="D946" s="72" t="s">
        <v>632</v>
      </c>
      <c r="E946" s="201" t="s">
        <v>2293</v>
      </c>
      <c r="F946" s="201"/>
      <c r="G946" s="74" t="s">
        <v>446</v>
      </c>
      <c r="H946" s="75">
        <v>0.22939999999999999</v>
      </c>
      <c r="I946" s="76">
        <v>27.8</v>
      </c>
      <c r="J946" s="88">
        <v>6.37</v>
      </c>
    </row>
    <row r="947" spans="1:10" ht="24" customHeight="1">
      <c r="A947" s="80" t="s">
        <v>423</v>
      </c>
      <c r="B947" s="67" t="s">
        <v>649</v>
      </c>
      <c r="C947" s="66" t="s">
        <v>144</v>
      </c>
      <c r="D947" s="66" t="s">
        <v>650</v>
      </c>
      <c r="E947" s="200" t="s">
        <v>426</v>
      </c>
      <c r="F947" s="200"/>
      <c r="G947" s="68" t="s">
        <v>88</v>
      </c>
      <c r="H947" s="69">
        <v>1.6500000000000001E-2</v>
      </c>
      <c r="I947" s="70">
        <v>71.94</v>
      </c>
      <c r="J947" s="81">
        <v>1.18</v>
      </c>
    </row>
    <row r="948" spans="1:10" ht="25.9" customHeight="1">
      <c r="A948" s="80" t="s">
        <v>423</v>
      </c>
      <c r="B948" s="67" t="s">
        <v>681</v>
      </c>
      <c r="C948" s="66" t="s">
        <v>144</v>
      </c>
      <c r="D948" s="66" t="s">
        <v>682</v>
      </c>
      <c r="E948" s="200" t="s">
        <v>426</v>
      </c>
      <c r="F948" s="200"/>
      <c r="G948" s="68" t="s">
        <v>88</v>
      </c>
      <c r="H948" s="69">
        <v>1</v>
      </c>
      <c r="I948" s="70">
        <v>15.52</v>
      </c>
      <c r="J948" s="81">
        <v>15.52</v>
      </c>
    </row>
    <row r="949" spans="1:10" ht="25.9" customHeight="1">
      <c r="A949" s="80" t="s">
        <v>423</v>
      </c>
      <c r="B949" s="67" t="s">
        <v>647</v>
      </c>
      <c r="C949" s="66" t="s">
        <v>144</v>
      </c>
      <c r="D949" s="66" t="s">
        <v>648</v>
      </c>
      <c r="E949" s="200" t="s">
        <v>426</v>
      </c>
      <c r="F949" s="200"/>
      <c r="G949" s="68" t="s">
        <v>88</v>
      </c>
      <c r="H949" s="69">
        <v>2.1999999999999999E-2</v>
      </c>
      <c r="I949" s="70">
        <v>81.5</v>
      </c>
      <c r="J949" s="81">
        <v>1.79</v>
      </c>
    </row>
    <row r="950" spans="1:10" ht="24" customHeight="1">
      <c r="A950" s="80" t="s">
        <v>423</v>
      </c>
      <c r="B950" s="67" t="s">
        <v>635</v>
      </c>
      <c r="C950" s="66" t="s">
        <v>144</v>
      </c>
      <c r="D950" s="66" t="s">
        <v>636</v>
      </c>
      <c r="E950" s="200" t="s">
        <v>426</v>
      </c>
      <c r="F950" s="200"/>
      <c r="G950" s="68" t="s">
        <v>88</v>
      </c>
      <c r="H950" s="69">
        <v>5.0999999999999997E-2</v>
      </c>
      <c r="I950" s="70">
        <v>2.23</v>
      </c>
      <c r="J950" s="81">
        <v>0.11</v>
      </c>
    </row>
    <row r="951" spans="1:10">
      <c r="A951" s="82"/>
      <c r="B951" s="143"/>
      <c r="C951" s="143"/>
      <c r="D951" s="143"/>
      <c r="E951" s="143" t="s">
        <v>435</v>
      </c>
      <c r="F951" s="144">
        <v>3.8512820512820514</v>
      </c>
      <c r="G951" s="143" t="s">
        <v>436</v>
      </c>
      <c r="H951" s="144">
        <v>3.66</v>
      </c>
      <c r="I951" s="143" t="s">
        <v>437</v>
      </c>
      <c r="J951" s="83">
        <v>7.51</v>
      </c>
    </row>
    <row r="952" spans="1:10">
      <c r="A952" s="82"/>
      <c r="B952" s="143"/>
      <c r="C952" s="143"/>
      <c r="D952" s="143"/>
      <c r="E952" s="143" t="s">
        <v>438</v>
      </c>
      <c r="F952" s="144">
        <v>9.52</v>
      </c>
      <c r="G952" s="143"/>
      <c r="H952" s="202" t="s">
        <v>439</v>
      </c>
      <c r="I952" s="202"/>
      <c r="J952" s="83">
        <v>39.85</v>
      </c>
    </row>
    <row r="953" spans="1:10" ht="49.9" customHeight="1" thickBot="1">
      <c r="A953" s="42"/>
      <c r="B953" s="133"/>
      <c r="C953" s="133"/>
      <c r="D953" s="133"/>
      <c r="E953" s="133"/>
      <c r="F953" s="133"/>
      <c r="G953" s="133" t="s">
        <v>440</v>
      </c>
      <c r="H953" s="145">
        <v>4</v>
      </c>
      <c r="I953" s="133" t="s">
        <v>441</v>
      </c>
      <c r="J953" s="84">
        <v>159.4</v>
      </c>
    </row>
    <row r="954" spans="1:10" ht="1.1499999999999999" customHeight="1" thickTop="1">
      <c r="A954" s="85"/>
      <c r="B954" s="71"/>
      <c r="C954" s="71"/>
      <c r="D954" s="71"/>
      <c r="E954" s="71"/>
      <c r="F954" s="71"/>
      <c r="G954" s="71"/>
      <c r="H954" s="71"/>
      <c r="I954" s="71"/>
      <c r="J954" s="86"/>
    </row>
    <row r="955" spans="1:10" ht="18" customHeight="1">
      <c r="A955" s="58" t="s">
        <v>294</v>
      </c>
      <c r="B955" s="36" t="s">
        <v>51</v>
      </c>
      <c r="C955" s="35" t="s">
        <v>52</v>
      </c>
      <c r="D955" s="35" t="s">
        <v>1</v>
      </c>
      <c r="E955" s="198" t="s">
        <v>420</v>
      </c>
      <c r="F955" s="198"/>
      <c r="G955" s="48" t="s">
        <v>53</v>
      </c>
      <c r="H955" s="36" t="s">
        <v>54</v>
      </c>
      <c r="I955" s="36" t="s">
        <v>55</v>
      </c>
      <c r="J955" s="39" t="s">
        <v>2</v>
      </c>
    </row>
    <row r="956" spans="1:10" ht="39" customHeight="1">
      <c r="A956" s="61" t="s">
        <v>421</v>
      </c>
      <c r="B956" s="51" t="s">
        <v>239</v>
      </c>
      <c r="C956" s="50" t="s">
        <v>144</v>
      </c>
      <c r="D956" s="50" t="s">
        <v>2493</v>
      </c>
      <c r="E956" s="199" t="s">
        <v>2303</v>
      </c>
      <c r="F956" s="199"/>
      <c r="G956" s="52" t="s">
        <v>88</v>
      </c>
      <c r="H956" s="65">
        <v>1</v>
      </c>
      <c r="I956" s="53">
        <v>14.13</v>
      </c>
      <c r="J956" s="79">
        <v>14.13</v>
      </c>
    </row>
    <row r="957" spans="1:10" ht="25.9" customHeight="1">
      <c r="A957" s="87" t="s">
        <v>443</v>
      </c>
      <c r="B957" s="73" t="s">
        <v>629</v>
      </c>
      <c r="C957" s="72" t="s">
        <v>144</v>
      </c>
      <c r="D957" s="72" t="s">
        <v>630</v>
      </c>
      <c r="E957" s="201" t="s">
        <v>2293</v>
      </c>
      <c r="F957" s="201"/>
      <c r="G957" s="74" t="s">
        <v>446</v>
      </c>
      <c r="H957" s="75">
        <v>0.13120000000000001</v>
      </c>
      <c r="I957" s="76">
        <v>23.38</v>
      </c>
      <c r="J957" s="88">
        <v>3.06</v>
      </c>
    </row>
    <row r="958" spans="1:10" ht="25.9" customHeight="1">
      <c r="A958" s="87" t="s">
        <v>443</v>
      </c>
      <c r="B958" s="73" t="s">
        <v>631</v>
      </c>
      <c r="C958" s="72" t="s">
        <v>144</v>
      </c>
      <c r="D958" s="72" t="s">
        <v>632</v>
      </c>
      <c r="E958" s="201" t="s">
        <v>2293</v>
      </c>
      <c r="F958" s="201"/>
      <c r="G958" s="74" t="s">
        <v>446</v>
      </c>
      <c r="H958" s="75">
        <v>0.13120000000000001</v>
      </c>
      <c r="I958" s="76">
        <v>27.8</v>
      </c>
      <c r="J958" s="88">
        <v>3.64</v>
      </c>
    </row>
    <row r="959" spans="1:10" ht="24" customHeight="1">
      <c r="A959" s="80" t="s">
        <v>423</v>
      </c>
      <c r="B959" s="67" t="s">
        <v>649</v>
      </c>
      <c r="C959" s="66" t="s">
        <v>144</v>
      </c>
      <c r="D959" s="66" t="s">
        <v>650</v>
      </c>
      <c r="E959" s="200" t="s">
        <v>426</v>
      </c>
      <c r="F959" s="200"/>
      <c r="G959" s="68" t="s">
        <v>88</v>
      </c>
      <c r="H959" s="69">
        <v>5.8999999999999999E-3</v>
      </c>
      <c r="I959" s="70">
        <v>71.94</v>
      </c>
      <c r="J959" s="81">
        <v>0.42</v>
      </c>
    </row>
    <row r="960" spans="1:10" ht="25.9" customHeight="1">
      <c r="A960" s="80" t="s">
        <v>423</v>
      </c>
      <c r="B960" s="67" t="s">
        <v>647</v>
      </c>
      <c r="C960" s="66" t="s">
        <v>144</v>
      </c>
      <c r="D960" s="66" t="s">
        <v>648</v>
      </c>
      <c r="E960" s="200" t="s">
        <v>426</v>
      </c>
      <c r="F960" s="200"/>
      <c r="G960" s="68" t="s">
        <v>88</v>
      </c>
      <c r="H960" s="69">
        <v>7.0000000000000001E-3</v>
      </c>
      <c r="I960" s="70">
        <v>81.5</v>
      </c>
      <c r="J960" s="81">
        <v>0.56999999999999995</v>
      </c>
    </row>
    <row r="961" spans="1:10" ht="25.9" customHeight="1">
      <c r="A961" s="80" t="s">
        <v>423</v>
      </c>
      <c r="B961" s="67" t="s">
        <v>683</v>
      </c>
      <c r="C961" s="66" t="s">
        <v>144</v>
      </c>
      <c r="D961" s="66" t="s">
        <v>684</v>
      </c>
      <c r="E961" s="200" t="s">
        <v>426</v>
      </c>
      <c r="F961" s="200"/>
      <c r="G961" s="68" t="s">
        <v>88</v>
      </c>
      <c r="H961" s="69">
        <v>1</v>
      </c>
      <c r="I961" s="70">
        <v>6.37</v>
      </c>
      <c r="J961" s="81">
        <v>6.37</v>
      </c>
    </row>
    <row r="962" spans="1:10" ht="24" customHeight="1">
      <c r="A962" s="80" t="s">
        <v>423</v>
      </c>
      <c r="B962" s="67" t="s">
        <v>635</v>
      </c>
      <c r="C962" s="66" t="s">
        <v>144</v>
      </c>
      <c r="D962" s="66" t="s">
        <v>636</v>
      </c>
      <c r="E962" s="200" t="s">
        <v>426</v>
      </c>
      <c r="F962" s="200"/>
      <c r="G962" s="68" t="s">
        <v>88</v>
      </c>
      <c r="H962" s="69">
        <v>3.15E-2</v>
      </c>
      <c r="I962" s="70">
        <v>2.23</v>
      </c>
      <c r="J962" s="81">
        <v>7.0000000000000007E-2</v>
      </c>
    </row>
    <row r="963" spans="1:10">
      <c r="A963" s="82"/>
      <c r="B963" s="143"/>
      <c r="C963" s="143"/>
      <c r="D963" s="143"/>
      <c r="E963" s="143" t="s">
        <v>435</v>
      </c>
      <c r="F963" s="144">
        <v>2.2051282051282053</v>
      </c>
      <c r="G963" s="143" t="s">
        <v>436</v>
      </c>
      <c r="H963" s="144">
        <v>2.09</v>
      </c>
      <c r="I963" s="143" t="s">
        <v>437</v>
      </c>
      <c r="J963" s="83">
        <v>4.3</v>
      </c>
    </row>
    <row r="964" spans="1:10">
      <c r="A964" s="82"/>
      <c r="B964" s="143"/>
      <c r="C964" s="143"/>
      <c r="D964" s="143"/>
      <c r="E964" s="143" t="s">
        <v>438</v>
      </c>
      <c r="F964" s="144">
        <v>4.43</v>
      </c>
      <c r="G964" s="143"/>
      <c r="H964" s="202" t="s">
        <v>439</v>
      </c>
      <c r="I964" s="202"/>
      <c r="J964" s="83">
        <v>18.559999999999999</v>
      </c>
    </row>
    <row r="965" spans="1:10" ht="49.9" customHeight="1" thickBot="1">
      <c r="A965" s="42"/>
      <c r="B965" s="133"/>
      <c r="C965" s="133"/>
      <c r="D965" s="133"/>
      <c r="E965" s="133"/>
      <c r="F965" s="133"/>
      <c r="G965" s="133" t="s">
        <v>440</v>
      </c>
      <c r="H965" s="145">
        <v>10</v>
      </c>
      <c r="I965" s="133" t="s">
        <v>441</v>
      </c>
      <c r="J965" s="84">
        <v>185.6</v>
      </c>
    </row>
    <row r="966" spans="1:10" ht="1.1499999999999999" customHeight="1" thickTop="1">
      <c r="A966" s="85"/>
      <c r="B966" s="71"/>
      <c r="C966" s="71"/>
      <c r="D966" s="71"/>
      <c r="E966" s="71"/>
      <c r="F966" s="71"/>
      <c r="G966" s="71"/>
      <c r="H966" s="71"/>
      <c r="I966" s="71"/>
      <c r="J966" s="86"/>
    </row>
    <row r="967" spans="1:10" ht="18" customHeight="1">
      <c r="A967" s="58" t="s">
        <v>295</v>
      </c>
      <c r="B967" s="36" t="s">
        <v>51</v>
      </c>
      <c r="C967" s="35" t="s">
        <v>52</v>
      </c>
      <c r="D967" s="35" t="s">
        <v>1</v>
      </c>
      <c r="E967" s="198" t="s">
        <v>420</v>
      </c>
      <c r="F967" s="198"/>
      <c r="G967" s="48" t="s">
        <v>53</v>
      </c>
      <c r="H967" s="36" t="s">
        <v>54</v>
      </c>
      <c r="I967" s="36" t="s">
        <v>55</v>
      </c>
      <c r="J967" s="39" t="s">
        <v>2</v>
      </c>
    </row>
    <row r="968" spans="1:10" ht="24" customHeight="1">
      <c r="A968" s="63" t="s">
        <v>423</v>
      </c>
      <c r="B968" s="55" t="s">
        <v>234</v>
      </c>
      <c r="C968" s="54" t="s">
        <v>144</v>
      </c>
      <c r="D968" s="54" t="s">
        <v>235</v>
      </c>
      <c r="E968" s="203" t="s">
        <v>426</v>
      </c>
      <c r="F968" s="203"/>
      <c r="G968" s="56" t="s">
        <v>88</v>
      </c>
      <c r="H968" s="77">
        <v>1</v>
      </c>
      <c r="I968" s="57">
        <v>8.44</v>
      </c>
      <c r="J968" s="89">
        <v>8.44</v>
      </c>
    </row>
    <row r="969" spans="1:10">
      <c r="A969" s="82"/>
      <c r="B969" s="143"/>
      <c r="C969" s="143"/>
      <c r="D969" s="143"/>
      <c r="E969" s="143" t="s">
        <v>435</v>
      </c>
      <c r="F969" s="144">
        <v>0</v>
      </c>
      <c r="G969" s="143" t="s">
        <v>436</v>
      </c>
      <c r="H969" s="144">
        <v>0</v>
      </c>
      <c r="I969" s="143" t="s">
        <v>437</v>
      </c>
      <c r="J969" s="83">
        <v>0</v>
      </c>
    </row>
    <row r="970" spans="1:10">
      <c r="A970" s="82"/>
      <c r="B970" s="143"/>
      <c r="C970" s="143"/>
      <c r="D970" s="143"/>
      <c r="E970" s="143" t="s">
        <v>438</v>
      </c>
      <c r="F970" s="144">
        <v>2.65</v>
      </c>
      <c r="G970" s="143"/>
      <c r="H970" s="202" t="s">
        <v>439</v>
      </c>
      <c r="I970" s="202"/>
      <c r="J970" s="83">
        <v>11.09</v>
      </c>
    </row>
    <row r="971" spans="1:10" ht="49.9" customHeight="1" thickBot="1">
      <c r="A971" s="42"/>
      <c r="B971" s="133"/>
      <c r="C971" s="133"/>
      <c r="D971" s="133"/>
      <c r="E971" s="133"/>
      <c r="F971" s="133"/>
      <c r="G971" s="133" t="s">
        <v>440</v>
      </c>
      <c r="H971" s="145">
        <v>1</v>
      </c>
      <c r="I971" s="133" t="s">
        <v>441</v>
      </c>
      <c r="J971" s="84">
        <v>11.09</v>
      </c>
    </row>
    <row r="972" spans="1:10" ht="1.1499999999999999" customHeight="1" thickTop="1">
      <c r="A972" s="85"/>
      <c r="B972" s="71"/>
      <c r="C972" s="71"/>
      <c r="D972" s="71"/>
      <c r="E972" s="71"/>
      <c r="F972" s="71"/>
      <c r="G972" s="71"/>
      <c r="H972" s="71"/>
      <c r="I972" s="71"/>
      <c r="J972" s="86"/>
    </row>
    <row r="973" spans="1:10" ht="18" customHeight="1">
      <c r="A973" s="58" t="s">
        <v>298</v>
      </c>
      <c r="B973" s="36" t="s">
        <v>51</v>
      </c>
      <c r="C973" s="35" t="s">
        <v>52</v>
      </c>
      <c r="D973" s="35" t="s">
        <v>1</v>
      </c>
      <c r="E973" s="198" t="s">
        <v>420</v>
      </c>
      <c r="F973" s="198"/>
      <c r="G973" s="48" t="s">
        <v>53</v>
      </c>
      <c r="H973" s="36" t="s">
        <v>54</v>
      </c>
      <c r="I973" s="36" t="s">
        <v>55</v>
      </c>
      <c r="J973" s="39" t="s">
        <v>2</v>
      </c>
    </row>
    <row r="974" spans="1:10" ht="25.9" customHeight="1">
      <c r="A974" s="61" t="s">
        <v>421</v>
      </c>
      <c r="B974" s="51" t="s">
        <v>1700</v>
      </c>
      <c r="C974" s="50" t="s">
        <v>1444</v>
      </c>
      <c r="D974" s="50" t="s">
        <v>1701</v>
      </c>
      <c r="E974" s="199" t="s">
        <v>1828</v>
      </c>
      <c r="F974" s="199"/>
      <c r="G974" s="52" t="s">
        <v>1449</v>
      </c>
      <c r="H974" s="65">
        <v>1</v>
      </c>
      <c r="I974" s="53">
        <v>9.17</v>
      </c>
      <c r="J974" s="79">
        <v>9.17</v>
      </c>
    </row>
    <row r="975" spans="1:10" ht="24" customHeight="1">
      <c r="A975" s="87" t="s">
        <v>443</v>
      </c>
      <c r="B975" s="73" t="s">
        <v>1536</v>
      </c>
      <c r="C975" s="72" t="s">
        <v>1444</v>
      </c>
      <c r="D975" s="72" t="s">
        <v>1537</v>
      </c>
      <c r="E975" s="201" t="s">
        <v>1525</v>
      </c>
      <c r="F975" s="201"/>
      <c r="G975" s="74" t="s">
        <v>1526</v>
      </c>
      <c r="H975" s="75">
        <v>0.14000000000000001</v>
      </c>
      <c r="I975" s="76">
        <v>3.8</v>
      </c>
      <c r="J975" s="88">
        <v>0.53</v>
      </c>
    </row>
    <row r="976" spans="1:10" ht="24" customHeight="1">
      <c r="A976" s="87" t="s">
        <v>443</v>
      </c>
      <c r="B976" s="73" t="s">
        <v>1829</v>
      </c>
      <c r="C976" s="72" t="s">
        <v>1444</v>
      </c>
      <c r="D976" s="72" t="s">
        <v>1830</v>
      </c>
      <c r="E976" s="201" t="s">
        <v>1525</v>
      </c>
      <c r="F976" s="201"/>
      <c r="G976" s="74" t="s">
        <v>1526</v>
      </c>
      <c r="H976" s="75">
        <v>0.14000000000000001</v>
      </c>
      <c r="I976" s="76">
        <v>3.74</v>
      </c>
      <c r="J976" s="88">
        <v>0.52</v>
      </c>
    </row>
    <row r="977" spans="1:10" ht="24" customHeight="1">
      <c r="A977" s="80" t="s">
        <v>423</v>
      </c>
      <c r="B977" s="67" t="s">
        <v>1835</v>
      </c>
      <c r="C977" s="66" t="s">
        <v>1444</v>
      </c>
      <c r="D977" s="66" t="s">
        <v>1836</v>
      </c>
      <c r="E977" s="200" t="s">
        <v>426</v>
      </c>
      <c r="F977" s="200"/>
      <c r="G977" s="68" t="s">
        <v>1456</v>
      </c>
      <c r="H977" s="69">
        <v>8.9999999999999993E-3</v>
      </c>
      <c r="I977" s="70">
        <v>72.41</v>
      </c>
      <c r="J977" s="81">
        <v>0.65</v>
      </c>
    </row>
    <row r="978" spans="1:10" ht="24" customHeight="1">
      <c r="A978" s="80" t="s">
        <v>423</v>
      </c>
      <c r="B978" s="67" t="s">
        <v>1837</v>
      </c>
      <c r="C978" s="66" t="s">
        <v>1444</v>
      </c>
      <c r="D978" s="66" t="s">
        <v>1838</v>
      </c>
      <c r="E978" s="200" t="s">
        <v>426</v>
      </c>
      <c r="F978" s="200"/>
      <c r="G978" s="68" t="s">
        <v>1839</v>
      </c>
      <c r="H978" s="69">
        <v>1.2999999999999999E-2</v>
      </c>
      <c r="I978" s="70">
        <v>69.739999999999995</v>
      </c>
      <c r="J978" s="81">
        <v>0.9</v>
      </c>
    </row>
    <row r="979" spans="1:10" ht="25.9" customHeight="1">
      <c r="A979" s="80" t="s">
        <v>423</v>
      </c>
      <c r="B979" s="67" t="s">
        <v>1831</v>
      </c>
      <c r="C979" s="66" t="s">
        <v>1444</v>
      </c>
      <c r="D979" s="66" t="s">
        <v>1832</v>
      </c>
      <c r="E979" s="200" t="s">
        <v>426</v>
      </c>
      <c r="F979" s="200"/>
      <c r="G979" s="68" t="s">
        <v>1449</v>
      </c>
      <c r="H979" s="69">
        <v>1</v>
      </c>
      <c r="I979" s="70">
        <v>1.87</v>
      </c>
      <c r="J979" s="81">
        <v>1.87</v>
      </c>
    </row>
    <row r="980" spans="1:10" ht="24" customHeight="1">
      <c r="A980" s="80" t="s">
        <v>423</v>
      </c>
      <c r="B980" s="67" t="s">
        <v>1833</v>
      </c>
      <c r="C980" s="66" t="s">
        <v>1444</v>
      </c>
      <c r="D980" s="66" t="s">
        <v>1834</v>
      </c>
      <c r="E980" s="200" t="s">
        <v>597</v>
      </c>
      <c r="F980" s="200"/>
      <c r="G980" s="68" t="s">
        <v>1526</v>
      </c>
      <c r="H980" s="69">
        <v>0.14000000000000001</v>
      </c>
      <c r="I980" s="70">
        <v>19.02</v>
      </c>
      <c r="J980" s="81">
        <v>2.66</v>
      </c>
    </row>
    <row r="981" spans="1:10" ht="24" customHeight="1">
      <c r="A981" s="80" t="s">
        <v>423</v>
      </c>
      <c r="B981" s="67" t="s">
        <v>1540</v>
      </c>
      <c r="C981" s="66" t="s">
        <v>1444</v>
      </c>
      <c r="D981" s="66" t="s">
        <v>1541</v>
      </c>
      <c r="E981" s="200" t="s">
        <v>597</v>
      </c>
      <c r="F981" s="200"/>
      <c r="G981" s="68" t="s">
        <v>1526</v>
      </c>
      <c r="H981" s="69">
        <v>0.14000000000000001</v>
      </c>
      <c r="I981" s="70">
        <v>14.58</v>
      </c>
      <c r="J981" s="81">
        <v>2.04</v>
      </c>
    </row>
    <row r="982" spans="1:10">
      <c r="A982" s="82"/>
      <c r="B982" s="143"/>
      <c r="C982" s="143"/>
      <c r="D982" s="143"/>
      <c r="E982" s="143" t="s">
        <v>435</v>
      </c>
      <c r="F982" s="144">
        <v>2.4102564000000002</v>
      </c>
      <c r="G982" s="143" t="s">
        <v>436</v>
      </c>
      <c r="H982" s="144">
        <v>2.29</v>
      </c>
      <c r="I982" s="143" t="s">
        <v>437</v>
      </c>
      <c r="J982" s="83">
        <v>4.7</v>
      </c>
    </row>
    <row r="983" spans="1:10">
      <c r="A983" s="82"/>
      <c r="B983" s="143"/>
      <c r="C983" s="143"/>
      <c r="D983" s="143"/>
      <c r="E983" s="143" t="s">
        <v>438</v>
      </c>
      <c r="F983" s="144">
        <v>2.88</v>
      </c>
      <c r="G983" s="143"/>
      <c r="H983" s="202" t="s">
        <v>439</v>
      </c>
      <c r="I983" s="202"/>
      <c r="J983" s="83">
        <v>12.05</v>
      </c>
    </row>
    <row r="984" spans="1:10" ht="49.9" customHeight="1" thickBot="1">
      <c r="A984" s="42"/>
      <c r="B984" s="133"/>
      <c r="C984" s="133"/>
      <c r="D984" s="133"/>
      <c r="E984" s="133"/>
      <c r="F984" s="133"/>
      <c r="G984" s="133" t="s">
        <v>440</v>
      </c>
      <c r="H984" s="145">
        <v>1</v>
      </c>
      <c r="I984" s="133" t="s">
        <v>441</v>
      </c>
      <c r="J984" s="84">
        <v>12.05</v>
      </c>
    </row>
    <row r="985" spans="1:10" ht="1.1499999999999999" customHeight="1" thickTop="1">
      <c r="A985" s="85"/>
      <c r="B985" s="71"/>
      <c r="C985" s="71"/>
      <c r="D985" s="71"/>
      <c r="E985" s="71"/>
      <c r="F985" s="71"/>
      <c r="G985" s="71"/>
      <c r="H985" s="71"/>
      <c r="I985" s="71"/>
      <c r="J985" s="86"/>
    </row>
    <row r="986" spans="1:10" ht="18" customHeight="1">
      <c r="A986" s="58" t="s">
        <v>301</v>
      </c>
      <c r="B986" s="36" t="s">
        <v>51</v>
      </c>
      <c r="C986" s="35" t="s">
        <v>52</v>
      </c>
      <c r="D986" s="35" t="s">
        <v>1</v>
      </c>
      <c r="E986" s="198" t="s">
        <v>420</v>
      </c>
      <c r="F986" s="198"/>
      <c r="G986" s="48" t="s">
        <v>53</v>
      </c>
      <c r="H986" s="36" t="s">
        <v>54</v>
      </c>
      <c r="I986" s="36" t="s">
        <v>55</v>
      </c>
      <c r="J986" s="39" t="s">
        <v>2</v>
      </c>
    </row>
    <row r="987" spans="1:10" ht="39" customHeight="1">
      <c r="A987" s="61" t="s">
        <v>421</v>
      </c>
      <c r="B987" s="51" t="s">
        <v>240</v>
      </c>
      <c r="C987" s="50" t="s">
        <v>144</v>
      </c>
      <c r="D987" s="50" t="s">
        <v>241</v>
      </c>
      <c r="E987" s="199" t="s">
        <v>2303</v>
      </c>
      <c r="F987" s="199"/>
      <c r="G987" s="52" t="s">
        <v>88</v>
      </c>
      <c r="H987" s="65">
        <v>1</v>
      </c>
      <c r="I987" s="53">
        <v>9.02</v>
      </c>
      <c r="J987" s="79">
        <v>9.02</v>
      </c>
    </row>
    <row r="988" spans="1:10" ht="25.9" customHeight="1">
      <c r="A988" s="87" t="s">
        <v>443</v>
      </c>
      <c r="B988" s="73" t="s">
        <v>629</v>
      </c>
      <c r="C988" s="72" t="s">
        <v>144</v>
      </c>
      <c r="D988" s="72" t="s">
        <v>630</v>
      </c>
      <c r="E988" s="201" t="s">
        <v>2293</v>
      </c>
      <c r="F988" s="201"/>
      <c r="G988" s="74" t="s">
        <v>446</v>
      </c>
      <c r="H988" s="75">
        <v>0.13589999999999999</v>
      </c>
      <c r="I988" s="76">
        <v>23.38</v>
      </c>
      <c r="J988" s="88">
        <v>3.17</v>
      </c>
    </row>
    <row r="989" spans="1:10" ht="25.9" customHeight="1">
      <c r="A989" s="87" t="s">
        <v>443</v>
      </c>
      <c r="B989" s="73" t="s">
        <v>631</v>
      </c>
      <c r="C989" s="72" t="s">
        <v>144</v>
      </c>
      <c r="D989" s="72" t="s">
        <v>632</v>
      </c>
      <c r="E989" s="201" t="s">
        <v>2293</v>
      </c>
      <c r="F989" s="201"/>
      <c r="G989" s="74" t="s">
        <v>446</v>
      </c>
      <c r="H989" s="75">
        <v>0.13589999999999999</v>
      </c>
      <c r="I989" s="76">
        <v>27.8</v>
      </c>
      <c r="J989" s="88">
        <v>3.77</v>
      </c>
    </row>
    <row r="990" spans="1:10" ht="24" customHeight="1">
      <c r="A990" s="80" t="s">
        <v>423</v>
      </c>
      <c r="B990" s="67" t="s">
        <v>649</v>
      </c>
      <c r="C990" s="66" t="s">
        <v>144</v>
      </c>
      <c r="D990" s="66" t="s">
        <v>650</v>
      </c>
      <c r="E990" s="200" t="s">
        <v>426</v>
      </c>
      <c r="F990" s="200"/>
      <c r="G990" s="68" t="s">
        <v>88</v>
      </c>
      <c r="H990" s="69">
        <v>7.1000000000000004E-3</v>
      </c>
      <c r="I990" s="70">
        <v>71.94</v>
      </c>
      <c r="J990" s="81">
        <v>0.51</v>
      </c>
    </row>
    <row r="991" spans="1:10" ht="25.9" customHeight="1">
      <c r="A991" s="80" t="s">
        <v>423</v>
      </c>
      <c r="B991" s="67" t="s">
        <v>685</v>
      </c>
      <c r="C991" s="66" t="s">
        <v>144</v>
      </c>
      <c r="D991" s="66" t="s">
        <v>686</v>
      </c>
      <c r="E991" s="200" t="s">
        <v>426</v>
      </c>
      <c r="F991" s="200"/>
      <c r="G991" s="68" t="s">
        <v>88</v>
      </c>
      <c r="H991" s="69">
        <v>1</v>
      </c>
      <c r="I991" s="70">
        <v>0.86</v>
      </c>
      <c r="J991" s="81">
        <v>0.86</v>
      </c>
    </row>
    <row r="992" spans="1:10" ht="25.9" customHeight="1">
      <c r="A992" s="80" t="s">
        <v>423</v>
      </c>
      <c r="B992" s="67" t="s">
        <v>647</v>
      </c>
      <c r="C992" s="66" t="s">
        <v>144</v>
      </c>
      <c r="D992" s="66" t="s">
        <v>648</v>
      </c>
      <c r="E992" s="200" t="s">
        <v>426</v>
      </c>
      <c r="F992" s="200"/>
      <c r="G992" s="68" t="s">
        <v>88</v>
      </c>
      <c r="H992" s="69">
        <v>8.0000000000000002E-3</v>
      </c>
      <c r="I992" s="70">
        <v>81.5</v>
      </c>
      <c r="J992" s="81">
        <v>0.65</v>
      </c>
    </row>
    <row r="993" spans="1:10" ht="24" customHeight="1">
      <c r="A993" s="80" t="s">
        <v>423</v>
      </c>
      <c r="B993" s="67" t="s">
        <v>635</v>
      </c>
      <c r="C993" s="66" t="s">
        <v>144</v>
      </c>
      <c r="D993" s="66" t="s">
        <v>636</v>
      </c>
      <c r="E993" s="200" t="s">
        <v>426</v>
      </c>
      <c r="F993" s="200"/>
      <c r="G993" s="68" t="s">
        <v>88</v>
      </c>
      <c r="H993" s="69">
        <v>3.0200000000000001E-2</v>
      </c>
      <c r="I993" s="70">
        <v>2.23</v>
      </c>
      <c r="J993" s="81">
        <v>0.06</v>
      </c>
    </row>
    <row r="994" spans="1:10">
      <c r="A994" s="82"/>
      <c r="B994" s="143"/>
      <c r="C994" s="143"/>
      <c r="D994" s="143"/>
      <c r="E994" s="143" t="s">
        <v>435</v>
      </c>
      <c r="F994" s="144">
        <v>2.2769230769230768</v>
      </c>
      <c r="G994" s="143" t="s">
        <v>436</v>
      </c>
      <c r="H994" s="144">
        <v>2.16</v>
      </c>
      <c r="I994" s="143" t="s">
        <v>437</v>
      </c>
      <c r="J994" s="83">
        <v>4.4400000000000004</v>
      </c>
    </row>
    <row r="995" spans="1:10">
      <c r="A995" s="82"/>
      <c r="B995" s="143"/>
      <c r="C995" s="143"/>
      <c r="D995" s="143"/>
      <c r="E995" s="143" t="s">
        <v>438</v>
      </c>
      <c r="F995" s="144">
        <v>2.83</v>
      </c>
      <c r="G995" s="143"/>
      <c r="H995" s="202" t="s">
        <v>439</v>
      </c>
      <c r="I995" s="202"/>
      <c r="J995" s="83">
        <v>11.85</v>
      </c>
    </row>
    <row r="996" spans="1:10" ht="49.9" customHeight="1" thickBot="1">
      <c r="A996" s="42"/>
      <c r="B996" s="133"/>
      <c r="C996" s="133"/>
      <c r="D996" s="133"/>
      <c r="E996" s="133"/>
      <c r="F996" s="133"/>
      <c r="G996" s="133" t="s">
        <v>440</v>
      </c>
      <c r="H996" s="145">
        <v>11</v>
      </c>
      <c r="I996" s="133" t="s">
        <v>441</v>
      </c>
      <c r="J996" s="84">
        <v>130.35</v>
      </c>
    </row>
    <row r="997" spans="1:10" ht="1.1499999999999999" customHeight="1" thickTop="1">
      <c r="A997" s="85"/>
      <c r="B997" s="71"/>
      <c r="C997" s="71"/>
      <c r="D997" s="71"/>
      <c r="E997" s="71"/>
      <c r="F997" s="71"/>
      <c r="G997" s="71"/>
      <c r="H997" s="71"/>
      <c r="I997" s="71"/>
      <c r="J997" s="86"/>
    </row>
    <row r="998" spans="1:10" ht="18" customHeight="1">
      <c r="A998" s="58" t="s">
        <v>304</v>
      </c>
      <c r="B998" s="36" t="s">
        <v>51</v>
      </c>
      <c r="C998" s="35" t="s">
        <v>52</v>
      </c>
      <c r="D998" s="35" t="s">
        <v>1</v>
      </c>
      <c r="E998" s="198" t="s">
        <v>420</v>
      </c>
      <c r="F998" s="198"/>
      <c r="G998" s="48" t="s">
        <v>53</v>
      </c>
      <c r="H998" s="36" t="s">
        <v>54</v>
      </c>
      <c r="I998" s="36" t="s">
        <v>55</v>
      </c>
      <c r="J998" s="39" t="s">
        <v>2</v>
      </c>
    </row>
    <row r="999" spans="1:10" ht="39" customHeight="1">
      <c r="A999" s="61" t="s">
        <v>421</v>
      </c>
      <c r="B999" s="51" t="s">
        <v>227</v>
      </c>
      <c r="C999" s="50" t="s">
        <v>144</v>
      </c>
      <c r="D999" s="50" t="s">
        <v>228</v>
      </c>
      <c r="E999" s="199" t="s">
        <v>2303</v>
      </c>
      <c r="F999" s="199"/>
      <c r="G999" s="52" t="s">
        <v>88</v>
      </c>
      <c r="H999" s="65">
        <v>1</v>
      </c>
      <c r="I999" s="53">
        <v>14.09</v>
      </c>
      <c r="J999" s="79">
        <v>14.09</v>
      </c>
    </row>
    <row r="1000" spans="1:10" ht="25.9" customHeight="1">
      <c r="A1000" s="87" t="s">
        <v>443</v>
      </c>
      <c r="B1000" s="73" t="s">
        <v>629</v>
      </c>
      <c r="C1000" s="72" t="s">
        <v>144</v>
      </c>
      <c r="D1000" s="72" t="s">
        <v>630</v>
      </c>
      <c r="E1000" s="201" t="s">
        <v>2293</v>
      </c>
      <c r="F1000" s="201"/>
      <c r="G1000" s="74" t="s">
        <v>446</v>
      </c>
      <c r="H1000" s="75">
        <v>0.14050000000000001</v>
      </c>
      <c r="I1000" s="76">
        <v>23.38</v>
      </c>
      <c r="J1000" s="88">
        <v>3.28</v>
      </c>
    </row>
    <row r="1001" spans="1:10" ht="25.9" customHeight="1">
      <c r="A1001" s="87" t="s">
        <v>443</v>
      </c>
      <c r="B1001" s="73" t="s">
        <v>631</v>
      </c>
      <c r="C1001" s="72" t="s">
        <v>144</v>
      </c>
      <c r="D1001" s="72" t="s">
        <v>632</v>
      </c>
      <c r="E1001" s="201" t="s">
        <v>2293</v>
      </c>
      <c r="F1001" s="201"/>
      <c r="G1001" s="74" t="s">
        <v>446</v>
      </c>
      <c r="H1001" s="75">
        <v>0.14050000000000001</v>
      </c>
      <c r="I1001" s="76">
        <v>27.8</v>
      </c>
      <c r="J1001" s="88">
        <v>3.9</v>
      </c>
    </row>
    <row r="1002" spans="1:10" ht="24" customHeight="1">
      <c r="A1002" s="80" t="s">
        <v>423</v>
      </c>
      <c r="B1002" s="67" t="s">
        <v>649</v>
      </c>
      <c r="C1002" s="66" t="s">
        <v>144</v>
      </c>
      <c r="D1002" s="66" t="s">
        <v>650</v>
      </c>
      <c r="E1002" s="200" t="s">
        <v>426</v>
      </c>
      <c r="F1002" s="200"/>
      <c r="G1002" s="68" t="s">
        <v>88</v>
      </c>
      <c r="H1002" s="69">
        <v>1.41E-2</v>
      </c>
      <c r="I1002" s="70">
        <v>71.94</v>
      </c>
      <c r="J1002" s="81">
        <v>1.01</v>
      </c>
    </row>
    <row r="1003" spans="1:10" ht="25.9" customHeight="1">
      <c r="A1003" s="80" t="s">
        <v>423</v>
      </c>
      <c r="B1003" s="67" t="s">
        <v>651</v>
      </c>
      <c r="C1003" s="66" t="s">
        <v>144</v>
      </c>
      <c r="D1003" s="66" t="s">
        <v>652</v>
      </c>
      <c r="E1003" s="200" t="s">
        <v>426</v>
      </c>
      <c r="F1003" s="200"/>
      <c r="G1003" s="68" t="s">
        <v>88</v>
      </c>
      <c r="H1003" s="69">
        <v>1</v>
      </c>
      <c r="I1003" s="70">
        <v>4.34</v>
      </c>
      <c r="J1003" s="81">
        <v>4.34</v>
      </c>
    </row>
    <row r="1004" spans="1:10" ht="25.9" customHeight="1">
      <c r="A1004" s="80" t="s">
        <v>423</v>
      </c>
      <c r="B1004" s="67" t="s">
        <v>647</v>
      </c>
      <c r="C1004" s="66" t="s">
        <v>144</v>
      </c>
      <c r="D1004" s="66" t="s">
        <v>648</v>
      </c>
      <c r="E1004" s="200" t="s">
        <v>426</v>
      </c>
      <c r="F1004" s="200"/>
      <c r="G1004" s="68" t="s">
        <v>88</v>
      </c>
      <c r="H1004" s="69">
        <v>1.7999999999999999E-2</v>
      </c>
      <c r="I1004" s="70">
        <v>81.5</v>
      </c>
      <c r="J1004" s="81">
        <v>1.46</v>
      </c>
    </row>
    <row r="1005" spans="1:10" ht="24" customHeight="1">
      <c r="A1005" s="80" t="s">
        <v>423</v>
      </c>
      <c r="B1005" s="67" t="s">
        <v>635</v>
      </c>
      <c r="C1005" s="66" t="s">
        <v>144</v>
      </c>
      <c r="D1005" s="66" t="s">
        <v>636</v>
      </c>
      <c r="E1005" s="200" t="s">
        <v>426</v>
      </c>
      <c r="F1005" s="200"/>
      <c r="G1005" s="68" t="s">
        <v>88</v>
      </c>
      <c r="H1005" s="69">
        <v>4.6899999999999997E-2</v>
      </c>
      <c r="I1005" s="70">
        <v>2.23</v>
      </c>
      <c r="J1005" s="81">
        <v>0.1</v>
      </c>
    </row>
    <row r="1006" spans="1:10">
      <c r="A1006" s="82"/>
      <c r="B1006" s="143"/>
      <c r="C1006" s="143"/>
      <c r="D1006" s="143"/>
      <c r="E1006" s="143" t="s">
        <v>435</v>
      </c>
      <c r="F1006" s="144">
        <v>2.358974358974359</v>
      </c>
      <c r="G1006" s="143" t="s">
        <v>436</v>
      </c>
      <c r="H1006" s="144">
        <v>2.2400000000000002</v>
      </c>
      <c r="I1006" s="143" t="s">
        <v>437</v>
      </c>
      <c r="J1006" s="83">
        <v>4.5999999999999996</v>
      </c>
    </row>
    <row r="1007" spans="1:10">
      <c r="A1007" s="82"/>
      <c r="B1007" s="143"/>
      <c r="C1007" s="143"/>
      <c r="D1007" s="143"/>
      <c r="E1007" s="143" t="s">
        <v>438</v>
      </c>
      <c r="F1007" s="144">
        <v>4.42</v>
      </c>
      <c r="G1007" s="143"/>
      <c r="H1007" s="202" t="s">
        <v>439</v>
      </c>
      <c r="I1007" s="202"/>
      <c r="J1007" s="83">
        <v>18.510000000000002</v>
      </c>
    </row>
    <row r="1008" spans="1:10" ht="49.9" customHeight="1" thickBot="1">
      <c r="A1008" s="42"/>
      <c r="B1008" s="133"/>
      <c r="C1008" s="133"/>
      <c r="D1008" s="133"/>
      <c r="E1008" s="133"/>
      <c r="F1008" s="133"/>
      <c r="G1008" s="133" t="s">
        <v>440</v>
      </c>
      <c r="H1008" s="145">
        <v>1</v>
      </c>
      <c r="I1008" s="133" t="s">
        <v>441</v>
      </c>
      <c r="J1008" s="84">
        <v>18.510000000000002</v>
      </c>
    </row>
    <row r="1009" spans="1:10" ht="1.1499999999999999" customHeight="1" thickTop="1">
      <c r="A1009" s="85"/>
      <c r="B1009" s="71"/>
      <c r="C1009" s="71"/>
      <c r="D1009" s="71"/>
      <c r="E1009" s="71"/>
      <c r="F1009" s="71"/>
      <c r="G1009" s="71"/>
      <c r="H1009" s="71"/>
      <c r="I1009" s="71"/>
      <c r="J1009" s="86"/>
    </row>
    <row r="1010" spans="1:10" ht="18" customHeight="1">
      <c r="A1010" s="58" t="s">
        <v>307</v>
      </c>
      <c r="B1010" s="36" t="s">
        <v>51</v>
      </c>
      <c r="C1010" s="35" t="s">
        <v>52</v>
      </c>
      <c r="D1010" s="35" t="s">
        <v>1</v>
      </c>
      <c r="E1010" s="198" t="s">
        <v>420</v>
      </c>
      <c r="F1010" s="198"/>
      <c r="G1010" s="48" t="s">
        <v>53</v>
      </c>
      <c r="H1010" s="36" t="s">
        <v>54</v>
      </c>
      <c r="I1010" s="36" t="s">
        <v>55</v>
      </c>
      <c r="J1010" s="39" t="s">
        <v>2</v>
      </c>
    </row>
    <row r="1011" spans="1:10" ht="39" customHeight="1">
      <c r="A1011" s="61" t="s">
        <v>421</v>
      </c>
      <c r="B1011" s="51" t="s">
        <v>1702</v>
      </c>
      <c r="C1011" s="50" t="s">
        <v>144</v>
      </c>
      <c r="D1011" s="50" t="s">
        <v>1703</v>
      </c>
      <c r="E1011" s="199" t="s">
        <v>2303</v>
      </c>
      <c r="F1011" s="199"/>
      <c r="G1011" s="52" t="s">
        <v>88</v>
      </c>
      <c r="H1011" s="65">
        <v>1</v>
      </c>
      <c r="I1011" s="53">
        <v>12.8</v>
      </c>
      <c r="J1011" s="79">
        <v>12.8</v>
      </c>
    </row>
    <row r="1012" spans="1:10" ht="25.9" customHeight="1">
      <c r="A1012" s="87" t="s">
        <v>443</v>
      </c>
      <c r="B1012" s="73" t="s">
        <v>629</v>
      </c>
      <c r="C1012" s="72" t="s">
        <v>144</v>
      </c>
      <c r="D1012" s="72" t="s">
        <v>630</v>
      </c>
      <c r="E1012" s="201" t="s">
        <v>2293</v>
      </c>
      <c r="F1012" s="201"/>
      <c r="G1012" s="74" t="s">
        <v>446</v>
      </c>
      <c r="H1012" s="75">
        <v>0.16209999999999999</v>
      </c>
      <c r="I1012" s="76">
        <v>23.38</v>
      </c>
      <c r="J1012" s="88">
        <v>3.78</v>
      </c>
    </row>
    <row r="1013" spans="1:10" ht="25.9" customHeight="1">
      <c r="A1013" s="87" t="s">
        <v>443</v>
      </c>
      <c r="B1013" s="73" t="s">
        <v>631</v>
      </c>
      <c r="C1013" s="72" t="s">
        <v>144</v>
      </c>
      <c r="D1013" s="72" t="s">
        <v>632</v>
      </c>
      <c r="E1013" s="201" t="s">
        <v>2293</v>
      </c>
      <c r="F1013" s="201"/>
      <c r="G1013" s="74" t="s">
        <v>446</v>
      </c>
      <c r="H1013" s="75">
        <v>0.16209999999999999</v>
      </c>
      <c r="I1013" s="76">
        <v>27.8</v>
      </c>
      <c r="J1013" s="88">
        <v>4.5</v>
      </c>
    </row>
    <row r="1014" spans="1:10" ht="24" customHeight="1">
      <c r="A1014" s="80" t="s">
        <v>423</v>
      </c>
      <c r="B1014" s="67" t="s">
        <v>649</v>
      </c>
      <c r="C1014" s="66" t="s">
        <v>144</v>
      </c>
      <c r="D1014" s="66" t="s">
        <v>650</v>
      </c>
      <c r="E1014" s="200" t="s">
        <v>426</v>
      </c>
      <c r="F1014" s="200"/>
      <c r="G1014" s="68" t="s">
        <v>88</v>
      </c>
      <c r="H1014" s="69">
        <v>9.4000000000000004E-3</v>
      </c>
      <c r="I1014" s="70">
        <v>71.94</v>
      </c>
      <c r="J1014" s="81">
        <v>0.67</v>
      </c>
    </row>
    <row r="1015" spans="1:10" ht="25.9" customHeight="1">
      <c r="A1015" s="80" t="s">
        <v>423</v>
      </c>
      <c r="B1015" s="67" t="s">
        <v>1840</v>
      </c>
      <c r="C1015" s="66" t="s">
        <v>144</v>
      </c>
      <c r="D1015" s="66" t="s">
        <v>1841</v>
      </c>
      <c r="E1015" s="200" t="s">
        <v>426</v>
      </c>
      <c r="F1015" s="200"/>
      <c r="G1015" s="68" t="s">
        <v>88</v>
      </c>
      <c r="H1015" s="69">
        <v>1</v>
      </c>
      <c r="I1015" s="70">
        <v>2.88</v>
      </c>
      <c r="J1015" s="81">
        <v>2.88</v>
      </c>
    </row>
    <row r="1016" spans="1:10" ht="25.9" customHeight="1">
      <c r="A1016" s="80" t="s">
        <v>423</v>
      </c>
      <c r="B1016" s="67" t="s">
        <v>647</v>
      </c>
      <c r="C1016" s="66" t="s">
        <v>144</v>
      </c>
      <c r="D1016" s="66" t="s">
        <v>648</v>
      </c>
      <c r="E1016" s="200" t="s">
        <v>426</v>
      </c>
      <c r="F1016" s="200"/>
      <c r="G1016" s="68" t="s">
        <v>88</v>
      </c>
      <c r="H1016" s="69">
        <v>1.0999999999999999E-2</v>
      </c>
      <c r="I1016" s="70">
        <v>81.5</v>
      </c>
      <c r="J1016" s="81">
        <v>0.89</v>
      </c>
    </row>
    <row r="1017" spans="1:10" ht="24" customHeight="1">
      <c r="A1017" s="80" t="s">
        <v>423</v>
      </c>
      <c r="B1017" s="67" t="s">
        <v>635</v>
      </c>
      <c r="C1017" s="66" t="s">
        <v>144</v>
      </c>
      <c r="D1017" s="66" t="s">
        <v>636</v>
      </c>
      <c r="E1017" s="200" t="s">
        <v>426</v>
      </c>
      <c r="F1017" s="200"/>
      <c r="G1017" s="68" t="s">
        <v>88</v>
      </c>
      <c r="H1017" s="69">
        <v>3.5999999999999997E-2</v>
      </c>
      <c r="I1017" s="70">
        <v>2.23</v>
      </c>
      <c r="J1017" s="81">
        <v>0.08</v>
      </c>
    </row>
    <row r="1018" spans="1:10">
      <c r="A1018" s="82"/>
      <c r="B1018" s="143"/>
      <c r="C1018" s="143"/>
      <c r="D1018" s="143"/>
      <c r="E1018" s="143" t="s">
        <v>435</v>
      </c>
      <c r="F1018" s="144">
        <v>2.7230769230769232</v>
      </c>
      <c r="G1018" s="143" t="s">
        <v>436</v>
      </c>
      <c r="H1018" s="144">
        <v>2.59</v>
      </c>
      <c r="I1018" s="143" t="s">
        <v>437</v>
      </c>
      <c r="J1018" s="83">
        <v>5.31</v>
      </c>
    </row>
    <row r="1019" spans="1:10">
      <c r="A1019" s="82"/>
      <c r="B1019" s="143"/>
      <c r="C1019" s="143"/>
      <c r="D1019" s="143"/>
      <c r="E1019" s="143" t="s">
        <v>438</v>
      </c>
      <c r="F1019" s="144">
        <v>4.0199999999999996</v>
      </c>
      <c r="G1019" s="143"/>
      <c r="H1019" s="202" t="s">
        <v>439</v>
      </c>
      <c r="I1019" s="202"/>
      <c r="J1019" s="83">
        <v>16.82</v>
      </c>
    </row>
    <row r="1020" spans="1:10" ht="49.9" customHeight="1" thickBot="1">
      <c r="A1020" s="42"/>
      <c r="B1020" s="133"/>
      <c r="C1020" s="133"/>
      <c r="D1020" s="133"/>
      <c r="E1020" s="133"/>
      <c r="F1020" s="133"/>
      <c r="G1020" s="133" t="s">
        <v>440</v>
      </c>
      <c r="H1020" s="145">
        <v>1</v>
      </c>
      <c r="I1020" s="133" t="s">
        <v>441</v>
      </c>
      <c r="J1020" s="84">
        <v>16.82</v>
      </c>
    </row>
    <row r="1021" spans="1:10" ht="1.1499999999999999" customHeight="1" thickTop="1">
      <c r="A1021" s="85"/>
      <c r="B1021" s="71"/>
      <c r="C1021" s="71"/>
      <c r="D1021" s="71"/>
      <c r="E1021" s="71"/>
      <c r="F1021" s="71"/>
      <c r="G1021" s="71"/>
      <c r="H1021" s="71"/>
      <c r="I1021" s="71"/>
      <c r="J1021" s="86"/>
    </row>
    <row r="1022" spans="1:10" ht="18" customHeight="1">
      <c r="A1022" s="58" t="s">
        <v>310</v>
      </c>
      <c r="B1022" s="36" t="s">
        <v>51</v>
      </c>
      <c r="C1022" s="35" t="s">
        <v>52</v>
      </c>
      <c r="D1022" s="35" t="s">
        <v>1</v>
      </c>
      <c r="E1022" s="198" t="s">
        <v>420</v>
      </c>
      <c r="F1022" s="198"/>
      <c r="G1022" s="48" t="s">
        <v>53</v>
      </c>
      <c r="H1022" s="36" t="s">
        <v>54</v>
      </c>
      <c r="I1022" s="36" t="s">
        <v>55</v>
      </c>
      <c r="J1022" s="39" t="s">
        <v>2</v>
      </c>
    </row>
    <row r="1023" spans="1:10" ht="39" customHeight="1">
      <c r="A1023" s="61" t="s">
        <v>421</v>
      </c>
      <c r="B1023" s="51" t="s">
        <v>245</v>
      </c>
      <c r="C1023" s="50" t="s">
        <v>144</v>
      </c>
      <c r="D1023" s="50" t="s">
        <v>2494</v>
      </c>
      <c r="E1023" s="199" t="s">
        <v>2303</v>
      </c>
      <c r="F1023" s="199"/>
      <c r="G1023" s="52" t="s">
        <v>88</v>
      </c>
      <c r="H1023" s="65">
        <v>1</v>
      </c>
      <c r="I1023" s="53">
        <v>13.69</v>
      </c>
      <c r="J1023" s="79">
        <v>13.69</v>
      </c>
    </row>
    <row r="1024" spans="1:10" ht="25.9" customHeight="1">
      <c r="A1024" s="87" t="s">
        <v>443</v>
      </c>
      <c r="B1024" s="73" t="s">
        <v>629</v>
      </c>
      <c r="C1024" s="72" t="s">
        <v>144</v>
      </c>
      <c r="D1024" s="72" t="s">
        <v>630</v>
      </c>
      <c r="E1024" s="201" t="s">
        <v>2293</v>
      </c>
      <c r="F1024" s="201"/>
      <c r="G1024" s="74" t="s">
        <v>446</v>
      </c>
      <c r="H1024" s="75">
        <v>9.4399999999999998E-2</v>
      </c>
      <c r="I1024" s="76">
        <v>23.38</v>
      </c>
      <c r="J1024" s="88">
        <v>2.2000000000000002</v>
      </c>
    </row>
    <row r="1025" spans="1:10" ht="25.9" customHeight="1">
      <c r="A1025" s="87" t="s">
        <v>443</v>
      </c>
      <c r="B1025" s="73" t="s">
        <v>631</v>
      </c>
      <c r="C1025" s="72" t="s">
        <v>144</v>
      </c>
      <c r="D1025" s="72" t="s">
        <v>632</v>
      </c>
      <c r="E1025" s="201" t="s">
        <v>2293</v>
      </c>
      <c r="F1025" s="201"/>
      <c r="G1025" s="74" t="s">
        <v>446</v>
      </c>
      <c r="H1025" s="75">
        <v>9.4399999999999998E-2</v>
      </c>
      <c r="I1025" s="76">
        <v>27.8</v>
      </c>
      <c r="J1025" s="88">
        <v>2.62</v>
      </c>
    </row>
    <row r="1026" spans="1:10" ht="24" customHeight="1">
      <c r="A1026" s="80" t="s">
        <v>423</v>
      </c>
      <c r="B1026" s="67" t="s">
        <v>649</v>
      </c>
      <c r="C1026" s="66" t="s">
        <v>144</v>
      </c>
      <c r="D1026" s="66" t="s">
        <v>650</v>
      </c>
      <c r="E1026" s="200" t="s">
        <v>426</v>
      </c>
      <c r="F1026" s="200"/>
      <c r="G1026" s="68" t="s">
        <v>88</v>
      </c>
      <c r="H1026" s="69">
        <v>5.8999999999999999E-3</v>
      </c>
      <c r="I1026" s="70">
        <v>71.94</v>
      </c>
      <c r="J1026" s="81">
        <v>0.42</v>
      </c>
    </row>
    <row r="1027" spans="1:10" ht="25.9" customHeight="1">
      <c r="A1027" s="80" t="s">
        <v>423</v>
      </c>
      <c r="B1027" s="67" t="s">
        <v>691</v>
      </c>
      <c r="C1027" s="66" t="s">
        <v>144</v>
      </c>
      <c r="D1027" s="66" t="s">
        <v>692</v>
      </c>
      <c r="E1027" s="200" t="s">
        <v>426</v>
      </c>
      <c r="F1027" s="200"/>
      <c r="G1027" s="68" t="s">
        <v>88</v>
      </c>
      <c r="H1027" s="69">
        <v>1</v>
      </c>
      <c r="I1027" s="70">
        <v>7.81</v>
      </c>
      <c r="J1027" s="81">
        <v>7.81</v>
      </c>
    </row>
    <row r="1028" spans="1:10" ht="25.9" customHeight="1">
      <c r="A1028" s="80" t="s">
        <v>423</v>
      </c>
      <c r="B1028" s="67" t="s">
        <v>647</v>
      </c>
      <c r="C1028" s="66" t="s">
        <v>144</v>
      </c>
      <c r="D1028" s="66" t="s">
        <v>648</v>
      </c>
      <c r="E1028" s="200" t="s">
        <v>426</v>
      </c>
      <c r="F1028" s="200"/>
      <c r="G1028" s="68" t="s">
        <v>88</v>
      </c>
      <c r="H1028" s="69">
        <v>7.0000000000000001E-3</v>
      </c>
      <c r="I1028" s="70">
        <v>81.5</v>
      </c>
      <c r="J1028" s="81">
        <v>0.56999999999999995</v>
      </c>
    </row>
    <row r="1029" spans="1:10" ht="24" customHeight="1">
      <c r="A1029" s="80" t="s">
        <v>423</v>
      </c>
      <c r="B1029" s="67" t="s">
        <v>635</v>
      </c>
      <c r="C1029" s="66" t="s">
        <v>144</v>
      </c>
      <c r="D1029" s="66" t="s">
        <v>636</v>
      </c>
      <c r="E1029" s="200" t="s">
        <v>426</v>
      </c>
      <c r="F1029" s="200"/>
      <c r="G1029" s="68" t="s">
        <v>88</v>
      </c>
      <c r="H1029" s="69">
        <v>3.15E-2</v>
      </c>
      <c r="I1029" s="70">
        <v>2.23</v>
      </c>
      <c r="J1029" s="81">
        <v>7.0000000000000007E-2</v>
      </c>
    </row>
    <row r="1030" spans="1:10">
      <c r="A1030" s="82"/>
      <c r="B1030" s="143"/>
      <c r="C1030" s="143"/>
      <c r="D1030" s="143"/>
      <c r="E1030" s="143" t="s">
        <v>435</v>
      </c>
      <c r="F1030" s="144">
        <v>1.5794871794871794</v>
      </c>
      <c r="G1030" s="143" t="s">
        <v>436</v>
      </c>
      <c r="H1030" s="144">
        <v>1.5</v>
      </c>
      <c r="I1030" s="143" t="s">
        <v>437</v>
      </c>
      <c r="J1030" s="83">
        <v>3.08</v>
      </c>
    </row>
    <row r="1031" spans="1:10">
      <c r="A1031" s="82"/>
      <c r="B1031" s="143"/>
      <c r="C1031" s="143"/>
      <c r="D1031" s="143"/>
      <c r="E1031" s="143" t="s">
        <v>438</v>
      </c>
      <c r="F1031" s="144">
        <v>4.3</v>
      </c>
      <c r="G1031" s="143"/>
      <c r="H1031" s="202" t="s">
        <v>439</v>
      </c>
      <c r="I1031" s="202"/>
      <c r="J1031" s="83">
        <v>17.989999999999998</v>
      </c>
    </row>
    <row r="1032" spans="1:10" ht="49.9" customHeight="1" thickBot="1">
      <c r="A1032" s="42"/>
      <c r="B1032" s="133"/>
      <c r="C1032" s="133"/>
      <c r="D1032" s="133"/>
      <c r="E1032" s="133"/>
      <c r="F1032" s="133"/>
      <c r="G1032" s="133" t="s">
        <v>440</v>
      </c>
      <c r="H1032" s="145">
        <v>4</v>
      </c>
      <c r="I1032" s="133" t="s">
        <v>441</v>
      </c>
      <c r="J1032" s="84">
        <v>71.959999999999994</v>
      </c>
    </row>
    <row r="1033" spans="1:10" ht="1.1499999999999999" customHeight="1" thickTop="1">
      <c r="A1033" s="85"/>
      <c r="B1033" s="71"/>
      <c r="C1033" s="71"/>
      <c r="D1033" s="71"/>
      <c r="E1033" s="71"/>
      <c r="F1033" s="71"/>
      <c r="G1033" s="71"/>
      <c r="H1033" s="71"/>
      <c r="I1033" s="71"/>
      <c r="J1033" s="86"/>
    </row>
    <row r="1034" spans="1:10" ht="18" customHeight="1">
      <c r="A1034" s="58" t="s">
        <v>313</v>
      </c>
      <c r="B1034" s="36" t="s">
        <v>51</v>
      </c>
      <c r="C1034" s="35" t="s">
        <v>52</v>
      </c>
      <c r="D1034" s="35" t="s">
        <v>1</v>
      </c>
      <c r="E1034" s="198" t="s">
        <v>420</v>
      </c>
      <c r="F1034" s="198"/>
      <c r="G1034" s="48" t="s">
        <v>53</v>
      </c>
      <c r="H1034" s="36" t="s">
        <v>54</v>
      </c>
      <c r="I1034" s="36" t="s">
        <v>55</v>
      </c>
      <c r="J1034" s="39" t="s">
        <v>2</v>
      </c>
    </row>
    <row r="1035" spans="1:10" ht="39" customHeight="1">
      <c r="A1035" s="61" t="s">
        <v>421</v>
      </c>
      <c r="B1035" s="51" t="s">
        <v>248</v>
      </c>
      <c r="C1035" s="50" t="s">
        <v>144</v>
      </c>
      <c r="D1035" s="50" t="s">
        <v>249</v>
      </c>
      <c r="E1035" s="199" t="s">
        <v>2306</v>
      </c>
      <c r="F1035" s="199"/>
      <c r="G1035" s="52" t="s">
        <v>88</v>
      </c>
      <c r="H1035" s="65">
        <v>1</v>
      </c>
      <c r="I1035" s="53">
        <v>70.89</v>
      </c>
      <c r="J1035" s="79">
        <v>70.89</v>
      </c>
    </row>
    <row r="1036" spans="1:10" ht="25.9" customHeight="1">
      <c r="A1036" s="87" t="s">
        <v>443</v>
      </c>
      <c r="B1036" s="73" t="s">
        <v>629</v>
      </c>
      <c r="C1036" s="72" t="s">
        <v>144</v>
      </c>
      <c r="D1036" s="72" t="s">
        <v>630</v>
      </c>
      <c r="E1036" s="201" t="s">
        <v>2293</v>
      </c>
      <c r="F1036" s="201"/>
      <c r="G1036" s="74" t="s">
        <v>446</v>
      </c>
      <c r="H1036" s="75">
        <v>0.22120000000000001</v>
      </c>
      <c r="I1036" s="76">
        <v>23.38</v>
      </c>
      <c r="J1036" s="88">
        <v>5.17</v>
      </c>
    </row>
    <row r="1037" spans="1:10" ht="25.9" customHeight="1">
      <c r="A1037" s="87" t="s">
        <v>443</v>
      </c>
      <c r="B1037" s="73" t="s">
        <v>631</v>
      </c>
      <c r="C1037" s="72" t="s">
        <v>144</v>
      </c>
      <c r="D1037" s="72" t="s">
        <v>632</v>
      </c>
      <c r="E1037" s="201" t="s">
        <v>2293</v>
      </c>
      <c r="F1037" s="201"/>
      <c r="G1037" s="74" t="s">
        <v>446</v>
      </c>
      <c r="H1037" s="75">
        <v>0.22120000000000001</v>
      </c>
      <c r="I1037" s="76">
        <v>27.8</v>
      </c>
      <c r="J1037" s="88">
        <v>6.14</v>
      </c>
    </row>
    <row r="1038" spans="1:10" ht="24" customHeight="1">
      <c r="A1038" s="80" t="s">
        <v>423</v>
      </c>
      <c r="B1038" s="67" t="s">
        <v>695</v>
      </c>
      <c r="C1038" s="66" t="s">
        <v>144</v>
      </c>
      <c r="D1038" s="66" t="s">
        <v>696</v>
      </c>
      <c r="E1038" s="200" t="s">
        <v>426</v>
      </c>
      <c r="F1038" s="200"/>
      <c r="G1038" s="68" t="s">
        <v>88</v>
      </c>
      <c r="H1038" s="69">
        <v>1.06E-2</v>
      </c>
      <c r="I1038" s="70">
        <v>12.54</v>
      </c>
      <c r="J1038" s="81">
        <v>0.13</v>
      </c>
    </row>
    <row r="1039" spans="1:10" ht="25.9" customHeight="1">
      <c r="A1039" s="80" t="s">
        <v>423</v>
      </c>
      <c r="B1039" s="67" t="s">
        <v>697</v>
      </c>
      <c r="C1039" s="66" t="s">
        <v>144</v>
      </c>
      <c r="D1039" s="66" t="s">
        <v>698</v>
      </c>
      <c r="E1039" s="200" t="s">
        <v>426</v>
      </c>
      <c r="F1039" s="200"/>
      <c r="G1039" s="68" t="s">
        <v>88</v>
      </c>
      <c r="H1039" s="69">
        <v>1</v>
      </c>
      <c r="I1039" s="70">
        <v>59.45</v>
      </c>
      <c r="J1039" s="81">
        <v>59.45</v>
      </c>
    </row>
    <row r="1040" spans="1:10">
      <c r="A1040" s="82"/>
      <c r="B1040" s="143"/>
      <c r="C1040" s="143"/>
      <c r="D1040" s="143"/>
      <c r="E1040" s="143" t="s">
        <v>435</v>
      </c>
      <c r="F1040" s="144">
        <v>3.712820512820513</v>
      </c>
      <c r="G1040" s="143" t="s">
        <v>436</v>
      </c>
      <c r="H1040" s="144">
        <v>3.53</v>
      </c>
      <c r="I1040" s="143" t="s">
        <v>437</v>
      </c>
      <c r="J1040" s="83">
        <v>7.24</v>
      </c>
    </row>
    <row r="1041" spans="1:10">
      <c r="A1041" s="82"/>
      <c r="B1041" s="143"/>
      <c r="C1041" s="143"/>
      <c r="D1041" s="143"/>
      <c r="E1041" s="143" t="s">
        <v>438</v>
      </c>
      <c r="F1041" s="144">
        <v>22.27</v>
      </c>
      <c r="G1041" s="143"/>
      <c r="H1041" s="202" t="s">
        <v>439</v>
      </c>
      <c r="I1041" s="202"/>
      <c r="J1041" s="83">
        <v>93.16</v>
      </c>
    </row>
    <row r="1042" spans="1:10" ht="49.9" customHeight="1" thickBot="1">
      <c r="A1042" s="42"/>
      <c r="B1042" s="133"/>
      <c r="C1042" s="133"/>
      <c r="D1042" s="133"/>
      <c r="E1042" s="133"/>
      <c r="F1042" s="133"/>
      <c r="G1042" s="133" t="s">
        <v>440</v>
      </c>
      <c r="H1042" s="145">
        <v>4</v>
      </c>
      <c r="I1042" s="133" t="s">
        <v>441</v>
      </c>
      <c r="J1042" s="84">
        <v>372.64</v>
      </c>
    </row>
    <row r="1043" spans="1:10" ht="1.1499999999999999" customHeight="1" thickTop="1">
      <c r="A1043" s="85"/>
      <c r="B1043" s="71"/>
      <c r="C1043" s="71"/>
      <c r="D1043" s="71"/>
      <c r="E1043" s="71"/>
      <c r="F1043" s="71"/>
      <c r="G1043" s="71"/>
      <c r="H1043" s="71"/>
      <c r="I1043" s="71"/>
      <c r="J1043" s="86"/>
    </row>
    <row r="1044" spans="1:10" ht="18" customHeight="1">
      <c r="A1044" s="58" t="s">
        <v>316</v>
      </c>
      <c r="B1044" s="36" t="s">
        <v>51</v>
      </c>
      <c r="C1044" s="35" t="s">
        <v>52</v>
      </c>
      <c r="D1044" s="35" t="s">
        <v>1</v>
      </c>
      <c r="E1044" s="198" t="s">
        <v>420</v>
      </c>
      <c r="F1044" s="198"/>
      <c r="G1044" s="48" t="s">
        <v>53</v>
      </c>
      <c r="H1044" s="36" t="s">
        <v>54</v>
      </c>
      <c r="I1044" s="36" t="s">
        <v>55</v>
      </c>
      <c r="J1044" s="39" t="s">
        <v>2</v>
      </c>
    </row>
    <row r="1045" spans="1:10" ht="39" customHeight="1">
      <c r="A1045" s="61" t="s">
        <v>421</v>
      </c>
      <c r="B1045" s="51" t="s">
        <v>250</v>
      </c>
      <c r="C1045" s="50" t="s">
        <v>144</v>
      </c>
      <c r="D1045" s="50" t="s">
        <v>251</v>
      </c>
      <c r="E1045" s="199" t="s">
        <v>2306</v>
      </c>
      <c r="F1045" s="199"/>
      <c r="G1045" s="52" t="s">
        <v>88</v>
      </c>
      <c r="H1045" s="65">
        <v>1</v>
      </c>
      <c r="I1045" s="53">
        <v>67.510000000000005</v>
      </c>
      <c r="J1045" s="79">
        <v>67.510000000000005</v>
      </c>
    </row>
    <row r="1046" spans="1:10" ht="25.9" customHeight="1">
      <c r="A1046" s="87" t="s">
        <v>443</v>
      </c>
      <c r="B1046" s="73" t="s">
        <v>629</v>
      </c>
      <c r="C1046" s="72" t="s">
        <v>144</v>
      </c>
      <c r="D1046" s="72" t="s">
        <v>630</v>
      </c>
      <c r="E1046" s="201" t="s">
        <v>2293</v>
      </c>
      <c r="F1046" s="201"/>
      <c r="G1046" s="74" t="s">
        <v>446</v>
      </c>
      <c r="H1046" s="75">
        <v>0.22120000000000001</v>
      </c>
      <c r="I1046" s="76">
        <v>23.38</v>
      </c>
      <c r="J1046" s="88">
        <v>5.17</v>
      </c>
    </row>
    <row r="1047" spans="1:10" ht="25.9" customHeight="1">
      <c r="A1047" s="87" t="s">
        <v>443</v>
      </c>
      <c r="B1047" s="73" t="s">
        <v>631</v>
      </c>
      <c r="C1047" s="72" t="s">
        <v>144</v>
      </c>
      <c r="D1047" s="72" t="s">
        <v>632</v>
      </c>
      <c r="E1047" s="201" t="s">
        <v>2293</v>
      </c>
      <c r="F1047" s="201"/>
      <c r="G1047" s="74" t="s">
        <v>446</v>
      </c>
      <c r="H1047" s="75">
        <v>0.22120000000000001</v>
      </c>
      <c r="I1047" s="76">
        <v>27.8</v>
      </c>
      <c r="J1047" s="88">
        <v>6.14</v>
      </c>
    </row>
    <row r="1048" spans="1:10" ht="24" customHeight="1">
      <c r="A1048" s="80" t="s">
        <v>423</v>
      </c>
      <c r="B1048" s="67" t="s">
        <v>695</v>
      </c>
      <c r="C1048" s="66" t="s">
        <v>144</v>
      </c>
      <c r="D1048" s="66" t="s">
        <v>696</v>
      </c>
      <c r="E1048" s="200" t="s">
        <v>426</v>
      </c>
      <c r="F1048" s="200"/>
      <c r="G1048" s="68" t="s">
        <v>88</v>
      </c>
      <c r="H1048" s="69">
        <v>1.06E-2</v>
      </c>
      <c r="I1048" s="70">
        <v>12.54</v>
      </c>
      <c r="J1048" s="81">
        <v>0.13</v>
      </c>
    </row>
    <row r="1049" spans="1:10" ht="25.9" customHeight="1">
      <c r="A1049" s="80" t="s">
        <v>423</v>
      </c>
      <c r="B1049" s="67" t="s">
        <v>699</v>
      </c>
      <c r="C1049" s="66" t="s">
        <v>144</v>
      </c>
      <c r="D1049" s="66" t="s">
        <v>700</v>
      </c>
      <c r="E1049" s="200" t="s">
        <v>426</v>
      </c>
      <c r="F1049" s="200"/>
      <c r="G1049" s="68" t="s">
        <v>88</v>
      </c>
      <c r="H1049" s="69">
        <v>1</v>
      </c>
      <c r="I1049" s="70">
        <v>56.07</v>
      </c>
      <c r="J1049" s="81">
        <v>56.07</v>
      </c>
    </row>
    <row r="1050" spans="1:10">
      <c r="A1050" s="82"/>
      <c r="B1050" s="143"/>
      <c r="C1050" s="143"/>
      <c r="D1050" s="143"/>
      <c r="E1050" s="143" t="s">
        <v>435</v>
      </c>
      <c r="F1050" s="144">
        <v>3.712820512820513</v>
      </c>
      <c r="G1050" s="143" t="s">
        <v>436</v>
      </c>
      <c r="H1050" s="144">
        <v>3.53</v>
      </c>
      <c r="I1050" s="143" t="s">
        <v>437</v>
      </c>
      <c r="J1050" s="83">
        <v>7.24</v>
      </c>
    </row>
    <row r="1051" spans="1:10">
      <c r="A1051" s="82"/>
      <c r="B1051" s="143"/>
      <c r="C1051" s="143"/>
      <c r="D1051" s="143"/>
      <c r="E1051" s="143" t="s">
        <v>438</v>
      </c>
      <c r="F1051" s="144">
        <v>21.21</v>
      </c>
      <c r="G1051" s="143"/>
      <c r="H1051" s="202" t="s">
        <v>439</v>
      </c>
      <c r="I1051" s="202"/>
      <c r="J1051" s="83">
        <v>88.72</v>
      </c>
    </row>
    <row r="1052" spans="1:10" ht="49.9" customHeight="1" thickBot="1">
      <c r="A1052" s="42"/>
      <c r="B1052" s="133"/>
      <c r="C1052" s="133"/>
      <c r="D1052" s="133"/>
      <c r="E1052" s="133"/>
      <c r="F1052" s="133"/>
      <c r="G1052" s="133" t="s">
        <v>440</v>
      </c>
      <c r="H1052" s="145">
        <v>2</v>
      </c>
      <c r="I1052" s="133" t="s">
        <v>441</v>
      </c>
      <c r="J1052" s="84">
        <v>177.44</v>
      </c>
    </row>
    <row r="1053" spans="1:10" ht="1.1499999999999999" customHeight="1" thickTop="1">
      <c r="A1053" s="85"/>
      <c r="B1053" s="71"/>
      <c r="C1053" s="71"/>
      <c r="D1053" s="71"/>
      <c r="E1053" s="71"/>
      <c r="F1053" s="71"/>
      <c r="G1053" s="71"/>
      <c r="H1053" s="71"/>
      <c r="I1053" s="71"/>
      <c r="J1053" s="86"/>
    </row>
    <row r="1054" spans="1:10" ht="18" customHeight="1">
      <c r="A1054" s="58" t="s">
        <v>319</v>
      </c>
      <c r="B1054" s="36" t="s">
        <v>51</v>
      </c>
      <c r="C1054" s="35" t="s">
        <v>52</v>
      </c>
      <c r="D1054" s="35" t="s">
        <v>1</v>
      </c>
      <c r="E1054" s="198" t="s">
        <v>420</v>
      </c>
      <c r="F1054" s="198"/>
      <c r="G1054" s="48" t="s">
        <v>53</v>
      </c>
      <c r="H1054" s="36" t="s">
        <v>54</v>
      </c>
      <c r="I1054" s="36" t="s">
        <v>55</v>
      </c>
      <c r="J1054" s="39" t="s">
        <v>2</v>
      </c>
    </row>
    <row r="1055" spans="1:10" ht="39" customHeight="1">
      <c r="A1055" s="61" t="s">
        <v>421</v>
      </c>
      <c r="B1055" s="51" t="s">
        <v>1704</v>
      </c>
      <c r="C1055" s="50" t="s">
        <v>144</v>
      </c>
      <c r="D1055" s="50" t="s">
        <v>1705</v>
      </c>
      <c r="E1055" s="199" t="s">
        <v>2303</v>
      </c>
      <c r="F1055" s="199"/>
      <c r="G1055" s="52" t="s">
        <v>88</v>
      </c>
      <c r="H1055" s="65">
        <v>1</v>
      </c>
      <c r="I1055" s="53">
        <v>18.899999999999999</v>
      </c>
      <c r="J1055" s="79">
        <v>18.899999999999999</v>
      </c>
    </row>
    <row r="1056" spans="1:10" ht="25.9" customHeight="1">
      <c r="A1056" s="87" t="s">
        <v>443</v>
      </c>
      <c r="B1056" s="73" t="s">
        <v>629</v>
      </c>
      <c r="C1056" s="72" t="s">
        <v>144</v>
      </c>
      <c r="D1056" s="72" t="s">
        <v>630</v>
      </c>
      <c r="E1056" s="201" t="s">
        <v>2293</v>
      </c>
      <c r="F1056" s="201"/>
      <c r="G1056" s="74" t="s">
        <v>446</v>
      </c>
      <c r="H1056" s="75">
        <v>0.192</v>
      </c>
      <c r="I1056" s="76">
        <v>23.38</v>
      </c>
      <c r="J1056" s="88">
        <v>4.4800000000000004</v>
      </c>
    </row>
    <row r="1057" spans="1:10" ht="25.9" customHeight="1">
      <c r="A1057" s="87" t="s">
        <v>443</v>
      </c>
      <c r="B1057" s="73" t="s">
        <v>631</v>
      </c>
      <c r="C1057" s="72" t="s">
        <v>144</v>
      </c>
      <c r="D1057" s="72" t="s">
        <v>632</v>
      </c>
      <c r="E1057" s="201" t="s">
        <v>2293</v>
      </c>
      <c r="F1057" s="201"/>
      <c r="G1057" s="74" t="s">
        <v>446</v>
      </c>
      <c r="H1057" s="75">
        <v>0.192</v>
      </c>
      <c r="I1057" s="76">
        <v>27.8</v>
      </c>
      <c r="J1057" s="88">
        <v>5.33</v>
      </c>
    </row>
    <row r="1058" spans="1:10" ht="24" customHeight="1">
      <c r="A1058" s="80" t="s">
        <v>423</v>
      </c>
      <c r="B1058" s="67" t="s">
        <v>649</v>
      </c>
      <c r="C1058" s="66" t="s">
        <v>144</v>
      </c>
      <c r="D1058" s="66" t="s">
        <v>650</v>
      </c>
      <c r="E1058" s="200" t="s">
        <v>426</v>
      </c>
      <c r="F1058" s="200"/>
      <c r="G1058" s="68" t="s">
        <v>88</v>
      </c>
      <c r="H1058" s="69">
        <v>1.18E-2</v>
      </c>
      <c r="I1058" s="70">
        <v>71.94</v>
      </c>
      <c r="J1058" s="81">
        <v>0.84</v>
      </c>
    </row>
    <row r="1059" spans="1:10" ht="25.9" customHeight="1">
      <c r="A1059" s="80" t="s">
        <v>423</v>
      </c>
      <c r="B1059" s="67" t="s">
        <v>1294</v>
      </c>
      <c r="C1059" s="66" t="s">
        <v>144</v>
      </c>
      <c r="D1059" s="66" t="s">
        <v>1295</v>
      </c>
      <c r="E1059" s="200" t="s">
        <v>426</v>
      </c>
      <c r="F1059" s="200"/>
      <c r="G1059" s="68" t="s">
        <v>88</v>
      </c>
      <c r="H1059" s="69">
        <v>1</v>
      </c>
      <c r="I1059" s="70">
        <v>7.02</v>
      </c>
      <c r="J1059" s="81">
        <v>7.02</v>
      </c>
    </row>
    <row r="1060" spans="1:10" ht="25.9" customHeight="1">
      <c r="A1060" s="80" t="s">
        <v>423</v>
      </c>
      <c r="B1060" s="67" t="s">
        <v>647</v>
      </c>
      <c r="C1060" s="66" t="s">
        <v>144</v>
      </c>
      <c r="D1060" s="66" t="s">
        <v>648</v>
      </c>
      <c r="E1060" s="200" t="s">
        <v>426</v>
      </c>
      <c r="F1060" s="200"/>
      <c r="G1060" s="68" t="s">
        <v>88</v>
      </c>
      <c r="H1060" s="69">
        <v>1.4E-2</v>
      </c>
      <c r="I1060" s="70">
        <v>81.5</v>
      </c>
      <c r="J1060" s="81">
        <v>1.1399999999999999</v>
      </c>
    </row>
    <row r="1061" spans="1:10" ht="24" customHeight="1">
      <c r="A1061" s="80" t="s">
        <v>423</v>
      </c>
      <c r="B1061" s="67" t="s">
        <v>635</v>
      </c>
      <c r="C1061" s="66" t="s">
        <v>144</v>
      </c>
      <c r="D1061" s="66" t="s">
        <v>636</v>
      </c>
      <c r="E1061" s="200" t="s">
        <v>426</v>
      </c>
      <c r="F1061" s="200"/>
      <c r="G1061" s="68" t="s">
        <v>88</v>
      </c>
      <c r="H1061" s="69">
        <v>4.2700000000000002E-2</v>
      </c>
      <c r="I1061" s="70">
        <v>2.23</v>
      </c>
      <c r="J1061" s="81">
        <v>0.09</v>
      </c>
    </row>
    <row r="1062" spans="1:10">
      <c r="A1062" s="82"/>
      <c r="B1062" s="143"/>
      <c r="C1062" s="143"/>
      <c r="D1062" s="143"/>
      <c r="E1062" s="143" t="s">
        <v>435</v>
      </c>
      <c r="F1062" s="144">
        <v>3.2256410256410257</v>
      </c>
      <c r="G1062" s="143" t="s">
        <v>436</v>
      </c>
      <c r="H1062" s="144">
        <v>3.06</v>
      </c>
      <c r="I1062" s="143" t="s">
        <v>437</v>
      </c>
      <c r="J1062" s="83">
        <v>6.29</v>
      </c>
    </row>
    <row r="1063" spans="1:10">
      <c r="A1063" s="82"/>
      <c r="B1063" s="143"/>
      <c r="C1063" s="143"/>
      <c r="D1063" s="143"/>
      <c r="E1063" s="143" t="s">
        <v>438</v>
      </c>
      <c r="F1063" s="144">
        <v>5.93</v>
      </c>
      <c r="G1063" s="143"/>
      <c r="H1063" s="202" t="s">
        <v>439</v>
      </c>
      <c r="I1063" s="202"/>
      <c r="J1063" s="83">
        <v>24.83</v>
      </c>
    </row>
    <row r="1064" spans="1:10" ht="49.9" customHeight="1" thickBot="1">
      <c r="A1064" s="42"/>
      <c r="B1064" s="133"/>
      <c r="C1064" s="133"/>
      <c r="D1064" s="133"/>
      <c r="E1064" s="133"/>
      <c r="F1064" s="133"/>
      <c r="G1064" s="133" t="s">
        <v>440</v>
      </c>
      <c r="H1064" s="145">
        <v>2</v>
      </c>
      <c r="I1064" s="133" t="s">
        <v>441</v>
      </c>
      <c r="J1064" s="84">
        <v>49.66</v>
      </c>
    </row>
    <row r="1065" spans="1:10" ht="1.1499999999999999" customHeight="1" thickTop="1">
      <c r="A1065" s="85"/>
      <c r="B1065" s="71"/>
      <c r="C1065" s="71"/>
      <c r="D1065" s="71"/>
      <c r="E1065" s="71"/>
      <c r="F1065" s="71"/>
      <c r="G1065" s="71"/>
      <c r="H1065" s="71"/>
      <c r="I1065" s="71"/>
      <c r="J1065" s="86"/>
    </row>
    <row r="1066" spans="1:10" ht="18" customHeight="1">
      <c r="A1066" s="58" t="s">
        <v>322</v>
      </c>
      <c r="B1066" s="36" t="s">
        <v>51</v>
      </c>
      <c r="C1066" s="35" t="s">
        <v>52</v>
      </c>
      <c r="D1066" s="35" t="s">
        <v>1</v>
      </c>
      <c r="E1066" s="198" t="s">
        <v>420</v>
      </c>
      <c r="F1066" s="198"/>
      <c r="G1066" s="48" t="s">
        <v>53</v>
      </c>
      <c r="H1066" s="36" t="s">
        <v>54</v>
      </c>
      <c r="I1066" s="36" t="s">
        <v>55</v>
      </c>
      <c r="J1066" s="39" t="s">
        <v>2</v>
      </c>
    </row>
    <row r="1067" spans="1:10" ht="39" customHeight="1">
      <c r="A1067" s="61" t="s">
        <v>421</v>
      </c>
      <c r="B1067" s="51" t="s">
        <v>242</v>
      </c>
      <c r="C1067" s="50" t="s">
        <v>144</v>
      </c>
      <c r="D1067" s="50" t="s">
        <v>243</v>
      </c>
      <c r="E1067" s="199" t="s">
        <v>2303</v>
      </c>
      <c r="F1067" s="199"/>
      <c r="G1067" s="52" t="s">
        <v>88</v>
      </c>
      <c r="H1067" s="65">
        <v>1</v>
      </c>
      <c r="I1067" s="53">
        <v>20.75</v>
      </c>
      <c r="J1067" s="79">
        <v>20.75</v>
      </c>
    </row>
    <row r="1068" spans="1:10" ht="25.9" customHeight="1">
      <c r="A1068" s="87" t="s">
        <v>443</v>
      </c>
      <c r="B1068" s="73" t="s">
        <v>629</v>
      </c>
      <c r="C1068" s="72" t="s">
        <v>144</v>
      </c>
      <c r="D1068" s="72" t="s">
        <v>630</v>
      </c>
      <c r="E1068" s="201" t="s">
        <v>2293</v>
      </c>
      <c r="F1068" s="201"/>
      <c r="G1068" s="74" t="s">
        <v>446</v>
      </c>
      <c r="H1068" s="75">
        <v>0.22939999999999999</v>
      </c>
      <c r="I1068" s="76">
        <v>23.38</v>
      </c>
      <c r="J1068" s="88">
        <v>5.36</v>
      </c>
    </row>
    <row r="1069" spans="1:10" ht="25.9" customHeight="1">
      <c r="A1069" s="87" t="s">
        <v>443</v>
      </c>
      <c r="B1069" s="73" t="s">
        <v>631</v>
      </c>
      <c r="C1069" s="72" t="s">
        <v>144</v>
      </c>
      <c r="D1069" s="72" t="s">
        <v>632</v>
      </c>
      <c r="E1069" s="201" t="s">
        <v>2293</v>
      </c>
      <c r="F1069" s="201"/>
      <c r="G1069" s="74" t="s">
        <v>446</v>
      </c>
      <c r="H1069" s="75">
        <v>0.22939999999999999</v>
      </c>
      <c r="I1069" s="76">
        <v>27.8</v>
      </c>
      <c r="J1069" s="88">
        <v>6.37</v>
      </c>
    </row>
    <row r="1070" spans="1:10" ht="24" customHeight="1">
      <c r="A1070" s="80" t="s">
        <v>423</v>
      </c>
      <c r="B1070" s="67" t="s">
        <v>649</v>
      </c>
      <c r="C1070" s="66" t="s">
        <v>144</v>
      </c>
      <c r="D1070" s="66" t="s">
        <v>650</v>
      </c>
      <c r="E1070" s="200" t="s">
        <v>426</v>
      </c>
      <c r="F1070" s="200"/>
      <c r="G1070" s="68" t="s">
        <v>88</v>
      </c>
      <c r="H1070" s="69">
        <v>1.6500000000000001E-2</v>
      </c>
      <c r="I1070" s="70">
        <v>71.94</v>
      </c>
      <c r="J1070" s="81">
        <v>1.18</v>
      </c>
    </row>
    <row r="1071" spans="1:10" ht="25.9" customHeight="1">
      <c r="A1071" s="80" t="s">
        <v>423</v>
      </c>
      <c r="B1071" s="67" t="s">
        <v>687</v>
      </c>
      <c r="C1071" s="66" t="s">
        <v>144</v>
      </c>
      <c r="D1071" s="66" t="s">
        <v>688</v>
      </c>
      <c r="E1071" s="200" t="s">
        <v>426</v>
      </c>
      <c r="F1071" s="200"/>
      <c r="G1071" s="68" t="s">
        <v>88</v>
      </c>
      <c r="H1071" s="69">
        <v>1</v>
      </c>
      <c r="I1071" s="70">
        <v>5.94</v>
      </c>
      <c r="J1071" s="81">
        <v>5.94</v>
      </c>
    </row>
    <row r="1072" spans="1:10" ht="25.9" customHeight="1">
      <c r="A1072" s="80" t="s">
        <v>423</v>
      </c>
      <c r="B1072" s="67" t="s">
        <v>647</v>
      </c>
      <c r="C1072" s="66" t="s">
        <v>144</v>
      </c>
      <c r="D1072" s="66" t="s">
        <v>648</v>
      </c>
      <c r="E1072" s="200" t="s">
        <v>426</v>
      </c>
      <c r="F1072" s="200"/>
      <c r="G1072" s="68" t="s">
        <v>88</v>
      </c>
      <c r="H1072" s="69">
        <v>2.1999999999999999E-2</v>
      </c>
      <c r="I1072" s="70">
        <v>81.5</v>
      </c>
      <c r="J1072" s="81">
        <v>1.79</v>
      </c>
    </row>
    <row r="1073" spans="1:10" ht="24" customHeight="1">
      <c r="A1073" s="80" t="s">
        <v>423</v>
      </c>
      <c r="B1073" s="67" t="s">
        <v>635</v>
      </c>
      <c r="C1073" s="66" t="s">
        <v>144</v>
      </c>
      <c r="D1073" s="66" t="s">
        <v>636</v>
      </c>
      <c r="E1073" s="200" t="s">
        <v>426</v>
      </c>
      <c r="F1073" s="200"/>
      <c r="G1073" s="68" t="s">
        <v>88</v>
      </c>
      <c r="H1073" s="69">
        <v>5.0999999999999997E-2</v>
      </c>
      <c r="I1073" s="70">
        <v>2.23</v>
      </c>
      <c r="J1073" s="81">
        <v>0.11</v>
      </c>
    </row>
    <row r="1074" spans="1:10">
      <c r="A1074" s="82"/>
      <c r="B1074" s="143"/>
      <c r="C1074" s="143"/>
      <c r="D1074" s="143"/>
      <c r="E1074" s="143" t="s">
        <v>435</v>
      </c>
      <c r="F1074" s="144">
        <v>3.8512820512820514</v>
      </c>
      <c r="G1074" s="143" t="s">
        <v>436</v>
      </c>
      <c r="H1074" s="144">
        <v>3.66</v>
      </c>
      <c r="I1074" s="143" t="s">
        <v>437</v>
      </c>
      <c r="J1074" s="83">
        <v>7.51</v>
      </c>
    </row>
    <row r="1075" spans="1:10">
      <c r="A1075" s="82"/>
      <c r="B1075" s="143"/>
      <c r="C1075" s="143"/>
      <c r="D1075" s="143"/>
      <c r="E1075" s="143" t="s">
        <v>438</v>
      </c>
      <c r="F1075" s="144">
        <v>6.51</v>
      </c>
      <c r="G1075" s="143"/>
      <c r="H1075" s="202" t="s">
        <v>439</v>
      </c>
      <c r="I1075" s="202"/>
      <c r="J1075" s="83">
        <v>27.26</v>
      </c>
    </row>
    <row r="1076" spans="1:10" ht="49.9" customHeight="1" thickBot="1">
      <c r="A1076" s="42"/>
      <c r="B1076" s="133"/>
      <c r="C1076" s="133"/>
      <c r="D1076" s="133"/>
      <c r="E1076" s="133"/>
      <c r="F1076" s="133"/>
      <c r="G1076" s="133" t="s">
        <v>440</v>
      </c>
      <c r="H1076" s="145">
        <v>1</v>
      </c>
      <c r="I1076" s="133" t="s">
        <v>441</v>
      </c>
      <c r="J1076" s="84">
        <v>27.26</v>
      </c>
    </row>
    <row r="1077" spans="1:10" ht="1.1499999999999999" customHeight="1" thickTop="1">
      <c r="A1077" s="85"/>
      <c r="B1077" s="71"/>
      <c r="C1077" s="71"/>
      <c r="D1077" s="71"/>
      <c r="E1077" s="71"/>
      <c r="F1077" s="71"/>
      <c r="G1077" s="71"/>
      <c r="H1077" s="71"/>
      <c r="I1077" s="71"/>
      <c r="J1077" s="86"/>
    </row>
    <row r="1078" spans="1:10" ht="18" customHeight="1">
      <c r="A1078" s="58" t="s">
        <v>323</v>
      </c>
      <c r="B1078" s="36" t="s">
        <v>51</v>
      </c>
      <c r="C1078" s="35" t="s">
        <v>52</v>
      </c>
      <c r="D1078" s="35" t="s">
        <v>1</v>
      </c>
      <c r="E1078" s="198" t="s">
        <v>420</v>
      </c>
      <c r="F1078" s="198"/>
      <c r="G1078" s="48" t="s">
        <v>53</v>
      </c>
      <c r="H1078" s="36" t="s">
        <v>54</v>
      </c>
      <c r="I1078" s="36" t="s">
        <v>55</v>
      </c>
      <c r="J1078" s="39" t="s">
        <v>2</v>
      </c>
    </row>
    <row r="1079" spans="1:10" ht="25.9" customHeight="1">
      <c r="A1079" s="61" t="s">
        <v>421</v>
      </c>
      <c r="B1079" s="51" t="s">
        <v>252</v>
      </c>
      <c r="C1079" s="50" t="s">
        <v>144</v>
      </c>
      <c r="D1079" s="50" t="s">
        <v>2495</v>
      </c>
      <c r="E1079" s="199" t="s">
        <v>2306</v>
      </c>
      <c r="F1079" s="199"/>
      <c r="G1079" s="52" t="s">
        <v>88</v>
      </c>
      <c r="H1079" s="65">
        <v>1</v>
      </c>
      <c r="I1079" s="53">
        <v>57.64</v>
      </c>
      <c r="J1079" s="79">
        <v>57.64</v>
      </c>
    </row>
    <row r="1080" spans="1:10" ht="25.9" customHeight="1">
      <c r="A1080" s="87" t="s">
        <v>443</v>
      </c>
      <c r="B1080" s="73" t="s">
        <v>629</v>
      </c>
      <c r="C1080" s="72" t="s">
        <v>144</v>
      </c>
      <c r="D1080" s="72" t="s">
        <v>630</v>
      </c>
      <c r="E1080" s="201" t="s">
        <v>2293</v>
      </c>
      <c r="F1080" s="201"/>
      <c r="G1080" s="74" t="s">
        <v>446</v>
      </c>
      <c r="H1080" s="75">
        <v>0.1133</v>
      </c>
      <c r="I1080" s="76">
        <v>23.38</v>
      </c>
      <c r="J1080" s="88">
        <v>2.64</v>
      </c>
    </row>
    <row r="1081" spans="1:10" ht="25.9" customHeight="1">
      <c r="A1081" s="87" t="s">
        <v>443</v>
      </c>
      <c r="B1081" s="73" t="s">
        <v>631</v>
      </c>
      <c r="C1081" s="72" t="s">
        <v>144</v>
      </c>
      <c r="D1081" s="72" t="s">
        <v>632</v>
      </c>
      <c r="E1081" s="201" t="s">
        <v>2293</v>
      </c>
      <c r="F1081" s="201"/>
      <c r="G1081" s="74" t="s">
        <v>446</v>
      </c>
      <c r="H1081" s="75">
        <v>0.1133</v>
      </c>
      <c r="I1081" s="76">
        <v>27.8</v>
      </c>
      <c r="J1081" s="88">
        <v>3.14</v>
      </c>
    </row>
    <row r="1082" spans="1:10" ht="25.9" customHeight="1">
      <c r="A1082" s="80" t="s">
        <v>423</v>
      </c>
      <c r="B1082" s="67" t="s">
        <v>701</v>
      </c>
      <c r="C1082" s="66" t="s">
        <v>144</v>
      </c>
      <c r="D1082" s="66" t="s">
        <v>702</v>
      </c>
      <c r="E1082" s="200" t="s">
        <v>426</v>
      </c>
      <c r="F1082" s="200"/>
      <c r="G1082" s="68" t="s">
        <v>88</v>
      </c>
      <c r="H1082" s="69">
        <v>1</v>
      </c>
      <c r="I1082" s="70">
        <v>48.71</v>
      </c>
      <c r="J1082" s="81">
        <v>48.71</v>
      </c>
    </row>
    <row r="1083" spans="1:10" ht="24" customHeight="1">
      <c r="A1083" s="80" t="s">
        <v>423</v>
      </c>
      <c r="B1083" s="67" t="s">
        <v>645</v>
      </c>
      <c r="C1083" s="66" t="s">
        <v>144</v>
      </c>
      <c r="D1083" s="66" t="s">
        <v>646</v>
      </c>
      <c r="E1083" s="200" t="s">
        <v>426</v>
      </c>
      <c r="F1083" s="200"/>
      <c r="G1083" s="68" t="s">
        <v>88</v>
      </c>
      <c r="H1083" s="69">
        <v>7.1400000000000005E-2</v>
      </c>
      <c r="I1083" s="70">
        <v>23.48</v>
      </c>
      <c r="J1083" s="81">
        <v>1.67</v>
      </c>
    </row>
    <row r="1084" spans="1:10" ht="25.9" customHeight="1">
      <c r="A1084" s="80" t="s">
        <v>423</v>
      </c>
      <c r="B1084" s="67" t="s">
        <v>647</v>
      </c>
      <c r="C1084" s="66" t="s">
        <v>144</v>
      </c>
      <c r="D1084" s="66" t="s">
        <v>648</v>
      </c>
      <c r="E1084" s="200" t="s">
        <v>426</v>
      </c>
      <c r="F1084" s="200"/>
      <c r="G1084" s="68" t="s">
        <v>88</v>
      </c>
      <c r="H1084" s="69">
        <v>1.7999999999999999E-2</v>
      </c>
      <c r="I1084" s="70">
        <v>81.5</v>
      </c>
      <c r="J1084" s="81">
        <v>1.46</v>
      </c>
    </row>
    <row r="1085" spans="1:10" ht="24" customHeight="1">
      <c r="A1085" s="80" t="s">
        <v>423</v>
      </c>
      <c r="B1085" s="67" t="s">
        <v>635</v>
      </c>
      <c r="C1085" s="66" t="s">
        <v>144</v>
      </c>
      <c r="D1085" s="66" t="s">
        <v>636</v>
      </c>
      <c r="E1085" s="200" t="s">
        <v>426</v>
      </c>
      <c r="F1085" s="200"/>
      <c r="G1085" s="68" t="s">
        <v>88</v>
      </c>
      <c r="H1085" s="69">
        <v>1.14E-2</v>
      </c>
      <c r="I1085" s="70">
        <v>2.23</v>
      </c>
      <c r="J1085" s="81">
        <v>0.02</v>
      </c>
    </row>
    <row r="1086" spans="1:10">
      <c r="A1086" s="82"/>
      <c r="B1086" s="143"/>
      <c r="C1086" s="143"/>
      <c r="D1086" s="143"/>
      <c r="E1086" s="143" t="s">
        <v>435</v>
      </c>
      <c r="F1086" s="144">
        <v>1.8974358974358974</v>
      </c>
      <c r="G1086" s="143" t="s">
        <v>436</v>
      </c>
      <c r="H1086" s="144">
        <v>1.8</v>
      </c>
      <c r="I1086" s="143" t="s">
        <v>437</v>
      </c>
      <c r="J1086" s="83">
        <v>3.7</v>
      </c>
    </row>
    <row r="1087" spans="1:10">
      <c r="A1087" s="82"/>
      <c r="B1087" s="143"/>
      <c r="C1087" s="143"/>
      <c r="D1087" s="143"/>
      <c r="E1087" s="143" t="s">
        <v>438</v>
      </c>
      <c r="F1087" s="144">
        <v>18.11</v>
      </c>
      <c r="G1087" s="143"/>
      <c r="H1087" s="202" t="s">
        <v>439</v>
      </c>
      <c r="I1087" s="202"/>
      <c r="J1087" s="83">
        <v>75.75</v>
      </c>
    </row>
    <row r="1088" spans="1:10" ht="49.9" customHeight="1" thickBot="1">
      <c r="A1088" s="42"/>
      <c r="B1088" s="133"/>
      <c r="C1088" s="133"/>
      <c r="D1088" s="133"/>
      <c r="E1088" s="133"/>
      <c r="F1088" s="133"/>
      <c r="G1088" s="133" t="s">
        <v>440</v>
      </c>
      <c r="H1088" s="145">
        <v>2</v>
      </c>
      <c r="I1088" s="133" t="s">
        <v>441</v>
      </c>
      <c r="J1088" s="84">
        <v>151.5</v>
      </c>
    </row>
    <row r="1089" spans="1:10" ht="1.1499999999999999" customHeight="1" thickTop="1">
      <c r="A1089" s="85"/>
      <c r="B1089" s="71"/>
      <c r="C1089" s="71"/>
      <c r="D1089" s="71"/>
      <c r="E1089" s="71"/>
      <c r="F1089" s="71"/>
      <c r="G1089" s="71"/>
      <c r="H1089" s="71"/>
      <c r="I1089" s="71"/>
      <c r="J1089" s="86"/>
    </row>
    <row r="1090" spans="1:10" ht="18" customHeight="1">
      <c r="A1090" s="58" t="s">
        <v>326</v>
      </c>
      <c r="B1090" s="36" t="s">
        <v>51</v>
      </c>
      <c r="C1090" s="35" t="s">
        <v>52</v>
      </c>
      <c r="D1090" s="35" t="s">
        <v>1</v>
      </c>
      <c r="E1090" s="198" t="s">
        <v>420</v>
      </c>
      <c r="F1090" s="198"/>
      <c r="G1090" s="48" t="s">
        <v>53</v>
      </c>
      <c r="H1090" s="36" t="s">
        <v>54</v>
      </c>
      <c r="I1090" s="36" t="s">
        <v>55</v>
      </c>
      <c r="J1090" s="39" t="s">
        <v>2</v>
      </c>
    </row>
    <row r="1091" spans="1:10" ht="39" customHeight="1">
      <c r="A1091" s="61" t="s">
        <v>421</v>
      </c>
      <c r="B1091" s="51" t="s">
        <v>246</v>
      </c>
      <c r="C1091" s="50" t="s">
        <v>144</v>
      </c>
      <c r="D1091" s="50" t="s">
        <v>247</v>
      </c>
      <c r="E1091" s="199" t="s">
        <v>2303</v>
      </c>
      <c r="F1091" s="199"/>
      <c r="G1091" s="52" t="s">
        <v>88</v>
      </c>
      <c r="H1091" s="65">
        <v>1</v>
      </c>
      <c r="I1091" s="53">
        <v>16.09</v>
      </c>
      <c r="J1091" s="79">
        <v>16.09</v>
      </c>
    </row>
    <row r="1092" spans="1:10" ht="25.9" customHeight="1">
      <c r="A1092" s="87" t="s">
        <v>443</v>
      </c>
      <c r="B1092" s="73" t="s">
        <v>629</v>
      </c>
      <c r="C1092" s="72" t="s">
        <v>144</v>
      </c>
      <c r="D1092" s="72" t="s">
        <v>630</v>
      </c>
      <c r="E1092" s="201" t="s">
        <v>2293</v>
      </c>
      <c r="F1092" s="201"/>
      <c r="G1092" s="74" t="s">
        <v>446</v>
      </c>
      <c r="H1092" s="75">
        <v>0.153</v>
      </c>
      <c r="I1092" s="76">
        <v>23.38</v>
      </c>
      <c r="J1092" s="88">
        <v>3.57</v>
      </c>
    </row>
    <row r="1093" spans="1:10" ht="25.9" customHeight="1">
      <c r="A1093" s="87" t="s">
        <v>443</v>
      </c>
      <c r="B1093" s="73" t="s">
        <v>631</v>
      </c>
      <c r="C1093" s="72" t="s">
        <v>144</v>
      </c>
      <c r="D1093" s="72" t="s">
        <v>632</v>
      </c>
      <c r="E1093" s="201" t="s">
        <v>2293</v>
      </c>
      <c r="F1093" s="201"/>
      <c r="G1093" s="74" t="s">
        <v>446</v>
      </c>
      <c r="H1093" s="75">
        <v>0.153</v>
      </c>
      <c r="I1093" s="76">
        <v>27.8</v>
      </c>
      <c r="J1093" s="88">
        <v>4.25</v>
      </c>
    </row>
    <row r="1094" spans="1:10" ht="24" customHeight="1">
      <c r="A1094" s="80" t="s">
        <v>423</v>
      </c>
      <c r="B1094" s="67" t="s">
        <v>649</v>
      </c>
      <c r="C1094" s="66" t="s">
        <v>144</v>
      </c>
      <c r="D1094" s="66" t="s">
        <v>650</v>
      </c>
      <c r="E1094" s="200" t="s">
        <v>426</v>
      </c>
      <c r="F1094" s="200"/>
      <c r="G1094" s="68" t="s">
        <v>88</v>
      </c>
      <c r="H1094" s="69">
        <v>1.6500000000000001E-2</v>
      </c>
      <c r="I1094" s="70">
        <v>71.94</v>
      </c>
      <c r="J1094" s="81">
        <v>1.18</v>
      </c>
    </row>
    <row r="1095" spans="1:10" ht="24" customHeight="1">
      <c r="A1095" s="80" t="s">
        <v>423</v>
      </c>
      <c r="B1095" s="67" t="s">
        <v>693</v>
      </c>
      <c r="C1095" s="66" t="s">
        <v>144</v>
      </c>
      <c r="D1095" s="66" t="s">
        <v>694</v>
      </c>
      <c r="E1095" s="200" t="s">
        <v>426</v>
      </c>
      <c r="F1095" s="200"/>
      <c r="G1095" s="68" t="s">
        <v>88</v>
      </c>
      <c r="H1095" s="69">
        <v>1</v>
      </c>
      <c r="I1095" s="70">
        <v>5.19</v>
      </c>
      <c r="J1095" s="81">
        <v>5.19</v>
      </c>
    </row>
    <row r="1096" spans="1:10" ht="25.9" customHeight="1">
      <c r="A1096" s="80" t="s">
        <v>423</v>
      </c>
      <c r="B1096" s="67" t="s">
        <v>647</v>
      </c>
      <c r="C1096" s="66" t="s">
        <v>144</v>
      </c>
      <c r="D1096" s="66" t="s">
        <v>648</v>
      </c>
      <c r="E1096" s="200" t="s">
        <v>426</v>
      </c>
      <c r="F1096" s="200"/>
      <c r="G1096" s="68" t="s">
        <v>88</v>
      </c>
      <c r="H1096" s="69">
        <v>2.1999999999999999E-2</v>
      </c>
      <c r="I1096" s="70">
        <v>81.5</v>
      </c>
      <c r="J1096" s="81">
        <v>1.79</v>
      </c>
    </row>
    <row r="1097" spans="1:10" ht="24" customHeight="1">
      <c r="A1097" s="80" t="s">
        <v>423</v>
      </c>
      <c r="B1097" s="67" t="s">
        <v>635</v>
      </c>
      <c r="C1097" s="66" t="s">
        <v>144</v>
      </c>
      <c r="D1097" s="66" t="s">
        <v>636</v>
      </c>
      <c r="E1097" s="200" t="s">
        <v>426</v>
      </c>
      <c r="F1097" s="200"/>
      <c r="G1097" s="68" t="s">
        <v>88</v>
      </c>
      <c r="H1097" s="69">
        <v>5.0999999999999997E-2</v>
      </c>
      <c r="I1097" s="70">
        <v>2.23</v>
      </c>
      <c r="J1097" s="81">
        <v>0.11</v>
      </c>
    </row>
    <row r="1098" spans="1:10">
      <c r="A1098" s="82"/>
      <c r="B1098" s="143"/>
      <c r="C1098" s="143"/>
      <c r="D1098" s="143"/>
      <c r="E1098" s="143" t="s">
        <v>435</v>
      </c>
      <c r="F1098" s="144">
        <v>2.5692307692307694</v>
      </c>
      <c r="G1098" s="143" t="s">
        <v>436</v>
      </c>
      <c r="H1098" s="144">
        <v>2.44</v>
      </c>
      <c r="I1098" s="143" t="s">
        <v>437</v>
      </c>
      <c r="J1098" s="83">
        <v>5.01</v>
      </c>
    </row>
    <row r="1099" spans="1:10">
      <c r="A1099" s="82"/>
      <c r="B1099" s="143"/>
      <c r="C1099" s="143"/>
      <c r="D1099" s="143"/>
      <c r="E1099" s="143" t="s">
        <v>438</v>
      </c>
      <c r="F1099" s="144">
        <v>5.05</v>
      </c>
      <c r="G1099" s="143"/>
      <c r="H1099" s="202" t="s">
        <v>439</v>
      </c>
      <c r="I1099" s="202"/>
      <c r="J1099" s="83">
        <v>21.14</v>
      </c>
    </row>
    <row r="1100" spans="1:10" ht="49.9" customHeight="1" thickBot="1">
      <c r="A1100" s="42"/>
      <c r="B1100" s="133"/>
      <c r="C1100" s="133"/>
      <c r="D1100" s="133"/>
      <c r="E1100" s="133"/>
      <c r="F1100" s="133"/>
      <c r="G1100" s="133" t="s">
        <v>440</v>
      </c>
      <c r="H1100" s="145">
        <v>1</v>
      </c>
      <c r="I1100" s="133" t="s">
        <v>441</v>
      </c>
      <c r="J1100" s="84">
        <v>21.14</v>
      </c>
    </row>
    <row r="1101" spans="1:10" ht="1.1499999999999999" customHeight="1" thickTop="1">
      <c r="A1101" s="85"/>
      <c r="B1101" s="71"/>
      <c r="C1101" s="71"/>
      <c r="D1101" s="71"/>
      <c r="E1101" s="71"/>
      <c r="F1101" s="71"/>
      <c r="G1101" s="71"/>
      <c r="H1101" s="71"/>
      <c r="I1101" s="71"/>
      <c r="J1101" s="86"/>
    </row>
    <row r="1102" spans="1:10" ht="18" customHeight="1">
      <c r="A1102" s="58" t="s">
        <v>1706</v>
      </c>
      <c r="B1102" s="36" t="s">
        <v>51</v>
      </c>
      <c r="C1102" s="35" t="s">
        <v>52</v>
      </c>
      <c r="D1102" s="35" t="s">
        <v>1</v>
      </c>
      <c r="E1102" s="198" t="s">
        <v>420</v>
      </c>
      <c r="F1102" s="198"/>
      <c r="G1102" s="48" t="s">
        <v>53</v>
      </c>
      <c r="H1102" s="36" t="s">
        <v>54</v>
      </c>
      <c r="I1102" s="36" t="s">
        <v>55</v>
      </c>
      <c r="J1102" s="39" t="s">
        <v>2</v>
      </c>
    </row>
    <row r="1103" spans="1:10" ht="25.9" customHeight="1">
      <c r="A1103" s="61" t="s">
        <v>421</v>
      </c>
      <c r="B1103" s="51" t="s">
        <v>253</v>
      </c>
      <c r="C1103" s="50" t="s">
        <v>144</v>
      </c>
      <c r="D1103" s="50" t="s">
        <v>2496</v>
      </c>
      <c r="E1103" s="199" t="s">
        <v>2306</v>
      </c>
      <c r="F1103" s="199"/>
      <c r="G1103" s="52" t="s">
        <v>88</v>
      </c>
      <c r="H1103" s="65">
        <v>1</v>
      </c>
      <c r="I1103" s="53">
        <v>108.51</v>
      </c>
      <c r="J1103" s="79">
        <v>108.51</v>
      </c>
    </row>
    <row r="1104" spans="1:10" ht="25.9" customHeight="1">
      <c r="A1104" s="87" t="s">
        <v>443</v>
      </c>
      <c r="B1104" s="73" t="s">
        <v>629</v>
      </c>
      <c r="C1104" s="72" t="s">
        <v>144</v>
      </c>
      <c r="D1104" s="72" t="s">
        <v>630</v>
      </c>
      <c r="E1104" s="201" t="s">
        <v>2293</v>
      </c>
      <c r="F1104" s="201"/>
      <c r="G1104" s="74" t="s">
        <v>446</v>
      </c>
      <c r="H1104" s="75">
        <v>0.18379999999999999</v>
      </c>
      <c r="I1104" s="76">
        <v>23.38</v>
      </c>
      <c r="J1104" s="88">
        <v>4.29</v>
      </c>
    </row>
    <row r="1105" spans="1:10" ht="25.9" customHeight="1">
      <c r="A1105" s="87" t="s">
        <v>443</v>
      </c>
      <c r="B1105" s="73" t="s">
        <v>631</v>
      </c>
      <c r="C1105" s="72" t="s">
        <v>144</v>
      </c>
      <c r="D1105" s="72" t="s">
        <v>632</v>
      </c>
      <c r="E1105" s="201" t="s">
        <v>2293</v>
      </c>
      <c r="F1105" s="201"/>
      <c r="G1105" s="74" t="s">
        <v>446</v>
      </c>
      <c r="H1105" s="75">
        <v>0.18379999999999999</v>
      </c>
      <c r="I1105" s="76">
        <v>27.8</v>
      </c>
      <c r="J1105" s="88">
        <v>5.0999999999999996</v>
      </c>
    </row>
    <row r="1106" spans="1:10" ht="25.9" customHeight="1">
      <c r="A1106" s="80" t="s">
        <v>423</v>
      </c>
      <c r="B1106" s="67" t="s">
        <v>703</v>
      </c>
      <c r="C1106" s="66" t="s">
        <v>144</v>
      </c>
      <c r="D1106" s="66" t="s">
        <v>704</v>
      </c>
      <c r="E1106" s="200" t="s">
        <v>426</v>
      </c>
      <c r="F1106" s="200"/>
      <c r="G1106" s="68" t="s">
        <v>88</v>
      </c>
      <c r="H1106" s="69">
        <v>1</v>
      </c>
      <c r="I1106" s="70">
        <v>92.12</v>
      </c>
      <c r="J1106" s="81">
        <v>92.12</v>
      </c>
    </row>
    <row r="1107" spans="1:10" ht="24" customHeight="1">
      <c r="A1107" s="80" t="s">
        <v>423</v>
      </c>
      <c r="B1107" s="67" t="s">
        <v>645</v>
      </c>
      <c r="C1107" s="66" t="s">
        <v>144</v>
      </c>
      <c r="D1107" s="66" t="s">
        <v>646</v>
      </c>
      <c r="E1107" s="200" t="s">
        <v>426</v>
      </c>
      <c r="F1107" s="200"/>
      <c r="G1107" s="68" t="s">
        <v>88</v>
      </c>
      <c r="H1107" s="69">
        <v>0.15429999999999999</v>
      </c>
      <c r="I1107" s="70">
        <v>23.48</v>
      </c>
      <c r="J1107" s="81">
        <v>3.62</v>
      </c>
    </row>
    <row r="1108" spans="1:10" ht="25.9" customHeight="1">
      <c r="A1108" s="80" t="s">
        <v>423</v>
      </c>
      <c r="B1108" s="67" t="s">
        <v>647</v>
      </c>
      <c r="C1108" s="66" t="s">
        <v>144</v>
      </c>
      <c r="D1108" s="66" t="s">
        <v>648</v>
      </c>
      <c r="E1108" s="200" t="s">
        <v>426</v>
      </c>
      <c r="F1108" s="200"/>
      <c r="G1108" s="68" t="s">
        <v>88</v>
      </c>
      <c r="H1108" s="69">
        <v>4.1000000000000002E-2</v>
      </c>
      <c r="I1108" s="70">
        <v>81.5</v>
      </c>
      <c r="J1108" s="81">
        <v>3.34</v>
      </c>
    </row>
    <row r="1109" spans="1:10" ht="24" customHeight="1">
      <c r="A1109" s="80" t="s">
        <v>423</v>
      </c>
      <c r="B1109" s="67" t="s">
        <v>635</v>
      </c>
      <c r="C1109" s="66" t="s">
        <v>144</v>
      </c>
      <c r="D1109" s="66" t="s">
        <v>636</v>
      </c>
      <c r="E1109" s="200" t="s">
        <v>426</v>
      </c>
      <c r="F1109" s="200"/>
      <c r="G1109" s="68" t="s">
        <v>88</v>
      </c>
      <c r="H1109" s="69">
        <v>1.84E-2</v>
      </c>
      <c r="I1109" s="70">
        <v>2.23</v>
      </c>
      <c r="J1109" s="81">
        <v>0.04</v>
      </c>
    </row>
    <row r="1110" spans="1:10">
      <c r="A1110" s="82"/>
      <c r="B1110" s="143"/>
      <c r="C1110" s="143"/>
      <c r="D1110" s="143"/>
      <c r="E1110" s="143" t="s">
        <v>435</v>
      </c>
      <c r="F1110" s="144">
        <v>3.0871794871794873</v>
      </c>
      <c r="G1110" s="143" t="s">
        <v>436</v>
      </c>
      <c r="H1110" s="144">
        <v>2.93</v>
      </c>
      <c r="I1110" s="143" t="s">
        <v>437</v>
      </c>
      <c r="J1110" s="83">
        <v>6.02</v>
      </c>
    </row>
    <row r="1111" spans="1:10">
      <c r="A1111" s="82"/>
      <c r="B1111" s="143"/>
      <c r="C1111" s="143"/>
      <c r="D1111" s="143"/>
      <c r="E1111" s="143" t="s">
        <v>438</v>
      </c>
      <c r="F1111" s="144">
        <v>34.090000000000003</v>
      </c>
      <c r="G1111" s="143"/>
      <c r="H1111" s="202" t="s">
        <v>439</v>
      </c>
      <c r="I1111" s="202"/>
      <c r="J1111" s="83">
        <v>142.6</v>
      </c>
    </row>
    <row r="1112" spans="1:10" ht="49.9" customHeight="1" thickBot="1">
      <c r="A1112" s="42"/>
      <c r="B1112" s="133"/>
      <c r="C1112" s="133"/>
      <c r="D1112" s="133"/>
      <c r="E1112" s="133"/>
      <c r="F1112" s="133"/>
      <c r="G1112" s="133" t="s">
        <v>440</v>
      </c>
      <c r="H1112" s="145">
        <v>1</v>
      </c>
      <c r="I1112" s="133" t="s">
        <v>441</v>
      </c>
      <c r="J1112" s="84">
        <v>142.6</v>
      </c>
    </row>
    <row r="1113" spans="1:10" ht="1.1499999999999999" customHeight="1" thickTop="1">
      <c r="A1113" s="85"/>
      <c r="B1113" s="71"/>
      <c r="C1113" s="71"/>
      <c r="D1113" s="71"/>
      <c r="E1113" s="71"/>
      <c r="F1113" s="71"/>
      <c r="G1113" s="71"/>
      <c r="H1113" s="71"/>
      <c r="I1113" s="71"/>
      <c r="J1113" s="86"/>
    </row>
    <row r="1114" spans="1:10" ht="18" customHeight="1">
      <c r="A1114" s="58" t="s">
        <v>1707</v>
      </c>
      <c r="B1114" s="36" t="s">
        <v>51</v>
      </c>
      <c r="C1114" s="35" t="s">
        <v>52</v>
      </c>
      <c r="D1114" s="35" t="s">
        <v>1</v>
      </c>
      <c r="E1114" s="198" t="s">
        <v>420</v>
      </c>
      <c r="F1114" s="198"/>
      <c r="G1114" s="48" t="s">
        <v>53</v>
      </c>
      <c r="H1114" s="36" t="s">
        <v>54</v>
      </c>
      <c r="I1114" s="36" t="s">
        <v>55</v>
      </c>
      <c r="J1114" s="39" t="s">
        <v>2</v>
      </c>
    </row>
    <row r="1115" spans="1:10" ht="39" customHeight="1">
      <c r="A1115" s="61" t="s">
        <v>421</v>
      </c>
      <c r="B1115" s="51" t="s">
        <v>244</v>
      </c>
      <c r="C1115" s="50" t="s">
        <v>144</v>
      </c>
      <c r="D1115" s="50" t="s">
        <v>1708</v>
      </c>
      <c r="E1115" s="199" t="s">
        <v>2304</v>
      </c>
      <c r="F1115" s="199"/>
      <c r="G1115" s="52" t="s">
        <v>88</v>
      </c>
      <c r="H1115" s="65">
        <v>1</v>
      </c>
      <c r="I1115" s="53">
        <v>48.07</v>
      </c>
      <c r="J1115" s="79">
        <v>48.07</v>
      </c>
    </row>
    <row r="1116" spans="1:10" ht="25.9" customHeight="1">
      <c r="A1116" s="87" t="s">
        <v>443</v>
      </c>
      <c r="B1116" s="73" t="s">
        <v>629</v>
      </c>
      <c r="C1116" s="72" t="s">
        <v>144</v>
      </c>
      <c r="D1116" s="72" t="s">
        <v>630</v>
      </c>
      <c r="E1116" s="201" t="s">
        <v>2293</v>
      </c>
      <c r="F1116" s="201"/>
      <c r="G1116" s="74" t="s">
        <v>446</v>
      </c>
      <c r="H1116" s="75">
        <v>0.1885</v>
      </c>
      <c r="I1116" s="76">
        <v>23.38</v>
      </c>
      <c r="J1116" s="88">
        <v>4.4000000000000004</v>
      </c>
    </row>
    <row r="1117" spans="1:10" ht="25.9" customHeight="1">
      <c r="A1117" s="87" t="s">
        <v>443</v>
      </c>
      <c r="B1117" s="73" t="s">
        <v>631</v>
      </c>
      <c r="C1117" s="72" t="s">
        <v>144</v>
      </c>
      <c r="D1117" s="72" t="s">
        <v>632</v>
      </c>
      <c r="E1117" s="201" t="s">
        <v>2293</v>
      </c>
      <c r="F1117" s="201"/>
      <c r="G1117" s="74" t="s">
        <v>446</v>
      </c>
      <c r="H1117" s="75">
        <v>0.1885</v>
      </c>
      <c r="I1117" s="76">
        <v>27.8</v>
      </c>
      <c r="J1117" s="88">
        <v>5.24</v>
      </c>
    </row>
    <row r="1118" spans="1:10" ht="24" customHeight="1">
      <c r="A1118" s="80" t="s">
        <v>423</v>
      </c>
      <c r="B1118" s="67" t="s">
        <v>649</v>
      </c>
      <c r="C1118" s="66" t="s">
        <v>144</v>
      </c>
      <c r="D1118" s="66" t="s">
        <v>650</v>
      </c>
      <c r="E1118" s="200" t="s">
        <v>426</v>
      </c>
      <c r="F1118" s="200"/>
      <c r="G1118" s="68" t="s">
        <v>88</v>
      </c>
      <c r="H1118" s="69">
        <v>2.12E-2</v>
      </c>
      <c r="I1118" s="70">
        <v>71.94</v>
      </c>
      <c r="J1118" s="81">
        <v>1.52</v>
      </c>
    </row>
    <row r="1119" spans="1:10" ht="25.9" customHeight="1">
      <c r="A1119" s="80" t="s">
        <v>423</v>
      </c>
      <c r="B1119" s="67" t="s">
        <v>689</v>
      </c>
      <c r="C1119" s="66" t="s">
        <v>144</v>
      </c>
      <c r="D1119" s="66" t="s">
        <v>690</v>
      </c>
      <c r="E1119" s="200" t="s">
        <v>426</v>
      </c>
      <c r="F1119" s="200"/>
      <c r="G1119" s="68" t="s">
        <v>88</v>
      </c>
      <c r="H1119" s="69">
        <v>1</v>
      </c>
      <c r="I1119" s="70">
        <v>34.43</v>
      </c>
      <c r="J1119" s="81">
        <v>34.43</v>
      </c>
    </row>
    <row r="1120" spans="1:10" ht="25.9" customHeight="1">
      <c r="A1120" s="80" t="s">
        <v>423</v>
      </c>
      <c r="B1120" s="67" t="s">
        <v>647</v>
      </c>
      <c r="C1120" s="66" t="s">
        <v>144</v>
      </c>
      <c r="D1120" s="66" t="s">
        <v>648</v>
      </c>
      <c r="E1120" s="200" t="s">
        <v>426</v>
      </c>
      <c r="F1120" s="200"/>
      <c r="G1120" s="68" t="s">
        <v>88</v>
      </c>
      <c r="H1120" s="69">
        <v>0.03</v>
      </c>
      <c r="I1120" s="70">
        <v>81.5</v>
      </c>
      <c r="J1120" s="81">
        <v>2.44</v>
      </c>
    </row>
    <row r="1121" spans="1:10" ht="24" customHeight="1">
      <c r="A1121" s="80" t="s">
        <v>423</v>
      </c>
      <c r="B1121" s="67" t="s">
        <v>635</v>
      </c>
      <c r="C1121" s="66" t="s">
        <v>144</v>
      </c>
      <c r="D1121" s="66" t="s">
        <v>636</v>
      </c>
      <c r="E1121" s="200" t="s">
        <v>426</v>
      </c>
      <c r="F1121" s="200"/>
      <c r="G1121" s="68" t="s">
        <v>88</v>
      </c>
      <c r="H1121" s="69">
        <v>2.1000000000000001E-2</v>
      </c>
      <c r="I1121" s="70">
        <v>2.23</v>
      </c>
      <c r="J1121" s="81">
        <v>0.04</v>
      </c>
    </row>
    <row r="1122" spans="1:10">
      <c r="A1122" s="82"/>
      <c r="B1122" s="143"/>
      <c r="C1122" s="143"/>
      <c r="D1122" s="143"/>
      <c r="E1122" s="143" t="s">
        <v>435</v>
      </c>
      <c r="F1122" s="144">
        <v>3.164102564102564</v>
      </c>
      <c r="G1122" s="143" t="s">
        <v>436</v>
      </c>
      <c r="H1122" s="144">
        <v>3.01</v>
      </c>
      <c r="I1122" s="143" t="s">
        <v>437</v>
      </c>
      <c r="J1122" s="83">
        <v>6.17</v>
      </c>
    </row>
    <row r="1123" spans="1:10">
      <c r="A1123" s="82"/>
      <c r="B1123" s="143"/>
      <c r="C1123" s="143"/>
      <c r="D1123" s="143"/>
      <c r="E1123" s="143" t="s">
        <v>438</v>
      </c>
      <c r="F1123" s="144">
        <v>15.1</v>
      </c>
      <c r="G1123" s="143"/>
      <c r="H1123" s="202" t="s">
        <v>439</v>
      </c>
      <c r="I1123" s="202"/>
      <c r="J1123" s="83">
        <v>63.17</v>
      </c>
    </row>
    <row r="1124" spans="1:10" ht="49.9" customHeight="1" thickBot="1">
      <c r="A1124" s="42"/>
      <c r="B1124" s="133"/>
      <c r="C1124" s="133"/>
      <c r="D1124" s="133"/>
      <c r="E1124" s="133"/>
      <c r="F1124" s="133"/>
      <c r="G1124" s="133" t="s">
        <v>440</v>
      </c>
      <c r="H1124" s="145">
        <v>4</v>
      </c>
      <c r="I1124" s="133" t="s">
        <v>441</v>
      </c>
      <c r="J1124" s="84">
        <v>252.68</v>
      </c>
    </row>
    <row r="1125" spans="1:10" ht="1.1499999999999999" customHeight="1" thickTop="1">
      <c r="A1125" s="85"/>
      <c r="B1125" s="71"/>
      <c r="C1125" s="71"/>
      <c r="D1125" s="71"/>
      <c r="E1125" s="71"/>
      <c r="F1125" s="71"/>
      <c r="G1125" s="71"/>
      <c r="H1125" s="71"/>
      <c r="I1125" s="71"/>
      <c r="J1125" s="86"/>
    </row>
    <row r="1126" spans="1:10" ht="18" customHeight="1">
      <c r="A1126" s="58" t="s">
        <v>1709</v>
      </c>
      <c r="B1126" s="36" t="s">
        <v>51</v>
      </c>
      <c r="C1126" s="35" t="s">
        <v>52</v>
      </c>
      <c r="D1126" s="35" t="s">
        <v>1</v>
      </c>
      <c r="E1126" s="198" t="s">
        <v>420</v>
      </c>
      <c r="F1126" s="198"/>
      <c r="G1126" s="48" t="s">
        <v>53</v>
      </c>
      <c r="H1126" s="36" t="s">
        <v>54</v>
      </c>
      <c r="I1126" s="36" t="s">
        <v>55</v>
      </c>
      <c r="J1126" s="39" t="s">
        <v>2</v>
      </c>
    </row>
    <row r="1127" spans="1:10" ht="39" customHeight="1">
      <c r="A1127" s="61" t="s">
        <v>421</v>
      </c>
      <c r="B1127" s="51" t="s">
        <v>254</v>
      </c>
      <c r="C1127" s="50" t="s">
        <v>144</v>
      </c>
      <c r="D1127" s="50" t="s">
        <v>255</v>
      </c>
      <c r="E1127" s="199" t="s">
        <v>2303</v>
      </c>
      <c r="F1127" s="199"/>
      <c r="G1127" s="52" t="s">
        <v>88</v>
      </c>
      <c r="H1127" s="65">
        <v>1</v>
      </c>
      <c r="I1127" s="53">
        <v>27.16</v>
      </c>
      <c r="J1127" s="79">
        <v>27.16</v>
      </c>
    </row>
    <row r="1128" spans="1:10" ht="25.9" customHeight="1">
      <c r="A1128" s="87" t="s">
        <v>443</v>
      </c>
      <c r="B1128" s="73" t="s">
        <v>629</v>
      </c>
      <c r="C1128" s="72" t="s">
        <v>144</v>
      </c>
      <c r="D1128" s="72" t="s">
        <v>630</v>
      </c>
      <c r="E1128" s="201" t="s">
        <v>2293</v>
      </c>
      <c r="F1128" s="201"/>
      <c r="G1128" s="74" t="s">
        <v>446</v>
      </c>
      <c r="H1128" s="75">
        <v>0.2311</v>
      </c>
      <c r="I1128" s="76">
        <v>23.38</v>
      </c>
      <c r="J1128" s="88">
        <v>5.4</v>
      </c>
    </row>
    <row r="1129" spans="1:10" ht="25.9" customHeight="1">
      <c r="A1129" s="87" t="s">
        <v>443</v>
      </c>
      <c r="B1129" s="73" t="s">
        <v>631</v>
      </c>
      <c r="C1129" s="72" t="s">
        <v>144</v>
      </c>
      <c r="D1129" s="72" t="s">
        <v>632</v>
      </c>
      <c r="E1129" s="201" t="s">
        <v>2293</v>
      </c>
      <c r="F1129" s="201"/>
      <c r="G1129" s="74" t="s">
        <v>446</v>
      </c>
      <c r="H1129" s="75">
        <v>0.2311</v>
      </c>
      <c r="I1129" s="76">
        <v>27.8</v>
      </c>
      <c r="J1129" s="88">
        <v>6.42</v>
      </c>
    </row>
    <row r="1130" spans="1:10" ht="24" customHeight="1">
      <c r="A1130" s="80" t="s">
        <v>423</v>
      </c>
      <c r="B1130" s="67" t="s">
        <v>649</v>
      </c>
      <c r="C1130" s="66" t="s">
        <v>144</v>
      </c>
      <c r="D1130" s="66" t="s">
        <v>650</v>
      </c>
      <c r="E1130" s="200" t="s">
        <v>426</v>
      </c>
      <c r="F1130" s="200"/>
      <c r="G1130" s="68" t="s">
        <v>88</v>
      </c>
      <c r="H1130" s="69">
        <v>1.7600000000000001E-2</v>
      </c>
      <c r="I1130" s="70">
        <v>71.94</v>
      </c>
      <c r="J1130" s="81">
        <v>1.26</v>
      </c>
    </row>
    <row r="1131" spans="1:10" ht="25.9" customHeight="1">
      <c r="A1131" s="80" t="s">
        <v>423</v>
      </c>
      <c r="B1131" s="67" t="s">
        <v>705</v>
      </c>
      <c r="C1131" s="66" t="s">
        <v>144</v>
      </c>
      <c r="D1131" s="66" t="s">
        <v>706</v>
      </c>
      <c r="E1131" s="200" t="s">
        <v>426</v>
      </c>
      <c r="F1131" s="200"/>
      <c r="G1131" s="68" t="s">
        <v>88</v>
      </c>
      <c r="H1131" s="69">
        <v>1</v>
      </c>
      <c r="I1131" s="70">
        <v>12.11</v>
      </c>
      <c r="J1131" s="81">
        <v>12.11</v>
      </c>
    </row>
    <row r="1132" spans="1:10" ht="25.9" customHeight="1">
      <c r="A1132" s="80" t="s">
        <v>423</v>
      </c>
      <c r="B1132" s="67" t="s">
        <v>647</v>
      </c>
      <c r="C1132" s="66" t="s">
        <v>144</v>
      </c>
      <c r="D1132" s="66" t="s">
        <v>648</v>
      </c>
      <c r="E1132" s="200" t="s">
        <v>426</v>
      </c>
      <c r="F1132" s="200"/>
      <c r="G1132" s="68" t="s">
        <v>88</v>
      </c>
      <c r="H1132" s="69">
        <v>2.2499999999999999E-2</v>
      </c>
      <c r="I1132" s="70">
        <v>81.5</v>
      </c>
      <c r="J1132" s="81">
        <v>1.83</v>
      </c>
    </row>
    <row r="1133" spans="1:10" ht="24" customHeight="1">
      <c r="A1133" s="80" t="s">
        <v>423</v>
      </c>
      <c r="B1133" s="67" t="s">
        <v>635</v>
      </c>
      <c r="C1133" s="66" t="s">
        <v>144</v>
      </c>
      <c r="D1133" s="66" t="s">
        <v>636</v>
      </c>
      <c r="E1133" s="200" t="s">
        <v>426</v>
      </c>
      <c r="F1133" s="200"/>
      <c r="G1133" s="68" t="s">
        <v>88</v>
      </c>
      <c r="H1133" s="69">
        <v>6.6100000000000006E-2</v>
      </c>
      <c r="I1133" s="70">
        <v>2.23</v>
      </c>
      <c r="J1133" s="81">
        <v>0.14000000000000001</v>
      </c>
    </row>
    <row r="1134" spans="1:10">
      <c r="A1134" s="82"/>
      <c r="B1134" s="143"/>
      <c r="C1134" s="143"/>
      <c r="D1134" s="143"/>
      <c r="E1134" s="143" t="s">
        <v>435</v>
      </c>
      <c r="F1134" s="144">
        <v>3.882051282051282</v>
      </c>
      <c r="G1134" s="143" t="s">
        <v>436</v>
      </c>
      <c r="H1134" s="144">
        <v>3.69</v>
      </c>
      <c r="I1134" s="143" t="s">
        <v>437</v>
      </c>
      <c r="J1134" s="83">
        <v>7.57</v>
      </c>
    </row>
    <row r="1135" spans="1:10">
      <c r="A1135" s="82"/>
      <c r="B1135" s="143"/>
      <c r="C1135" s="143"/>
      <c r="D1135" s="143"/>
      <c r="E1135" s="143" t="s">
        <v>438</v>
      </c>
      <c r="F1135" s="144">
        <v>8.5299999999999994</v>
      </c>
      <c r="G1135" s="143"/>
      <c r="H1135" s="202" t="s">
        <v>439</v>
      </c>
      <c r="I1135" s="202"/>
      <c r="J1135" s="83">
        <v>35.69</v>
      </c>
    </row>
    <row r="1136" spans="1:10" ht="49.9" customHeight="1" thickBot="1">
      <c r="A1136" s="42"/>
      <c r="B1136" s="133"/>
      <c r="C1136" s="133"/>
      <c r="D1136" s="133"/>
      <c r="E1136" s="133"/>
      <c r="F1136" s="133"/>
      <c r="G1136" s="133" t="s">
        <v>440</v>
      </c>
      <c r="H1136" s="145">
        <v>1</v>
      </c>
      <c r="I1136" s="133" t="s">
        <v>441</v>
      </c>
      <c r="J1136" s="84">
        <v>35.69</v>
      </c>
    </row>
    <row r="1137" spans="1:10" ht="1.1499999999999999" customHeight="1" thickTop="1">
      <c r="A1137" s="85"/>
      <c r="B1137" s="71"/>
      <c r="C1137" s="71"/>
      <c r="D1137" s="71"/>
      <c r="E1137" s="71"/>
      <c r="F1137" s="71"/>
      <c r="G1137" s="71"/>
      <c r="H1137" s="71"/>
      <c r="I1137" s="71"/>
      <c r="J1137" s="86"/>
    </row>
    <row r="1138" spans="1:10" ht="18" customHeight="1">
      <c r="A1138" s="58" t="s">
        <v>1710</v>
      </c>
      <c r="B1138" s="36" t="s">
        <v>51</v>
      </c>
      <c r="C1138" s="35" t="s">
        <v>52</v>
      </c>
      <c r="D1138" s="35" t="s">
        <v>1</v>
      </c>
      <c r="E1138" s="198" t="s">
        <v>420</v>
      </c>
      <c r="F1138" s="198"/>
      <c r="G1138" s="48" t="s">
        <v>53</v>
      </c>
      <c r="H1138" s="36" t="s">
        <v>54</v>
      </c>
      <c r="I1138" s="36" t="s">
        <v>55</v>
      </c>
      <c r="J1138" s="39" t="s">
        <v>2</v>
      </c>
    </row>
    <row r="1139" spans="1:10" ht="25.9" customHeight="1">
      <c r="A1139" s="61" t="s">
        <v>421</v>
      </c>
      <c r="B1139" s="51" t="s">
        <v>1711</v>
      </c>
      <c r="C1139" s="50" t="s">
        <v>1444</v>
      </c>
      <c r="D1139" s="50" t="s">
        <v>1712</v>
      </c>
      <c r="E1139" s="199" t="s">
        <v>1828</v>
      </c>
      <c r="F1139" s="199"/>
      <c r="G1139" s="52" t="s">
        <v>1449</v>
      </c>
      <c r="H1139" s="65">
        <v>1</v>
      </c>
      <c r="I1139" s="53">
        <v>15.52</v>
      </c>
      <c r="J1139" s="79">
        <v>15.52</v>
      </c>
    </row>
    <row r="1140" spans="1:10" ht="24" customHeight="1">
      <c r="A1140" s="87" t="s">
        <v>443</v>
      </c>
      <c r="B1140" s="73" t="s">
        <v>1536</v>
      </c>
      <c r="C1140" s="72" t="s">
        <v>1444</v>
      </c>
      <c r="D1140" s="72" t="s">
        <v>1537</v>
      </c>
      <c r="E1140" s="201" t="s">
        <v>1525</v>
      </c>
      <c r="F1140" s="201"/>
      <c r="G1140" s="74" t="s">
        <v>1526</v>
      </c>
      <c r="H1140" s="75">
        <v>0.19</v>
      </c>
      <c r="I1140" s="76">
        <v>3.8</v>
      </c>
      <c r="J1140" s="88">
        <v>0.72</v>
      </c>
    </row>
    <row r="1141" spans="1:10" ht="24" customHeight="1">
      <c r="A1141" s="87" t="s">
        <v>443</v>
      </c>
      <c r="B1141" s="73" t="s">
        <v>1829</v>
      </c>
      <c r="C1141" s="72" t="s">
        <v>1444</v>
      </c>
      <c r="D1141" s="72" t="s">
        <v>1830</v>
      </c>
      <c r="E1141" s="201" t="s">
        <v>1525</v>
      </c>
      <c r="F1141" s="201"/>
      <c r="G1141" s="74" t="s">
        <v>1526</v>
      </c>
      <c r="H1141" s="75">
        <v>0.19</v>
      </c>
      <c r="I1141" s="76">
        <v>3.74</v>
      </c>
      <c r="J1141" s="88">
        <v>0.71</v>
      </c>
    </row>
    <row r="1142" spans="1:10" ht="24" customHeight="1">
      <c r="A1142" s="80" t="s">
        <v>423</v>
      </c>
      <c r="B1142" s="67" t="s">
        <v>1835</v>
      </c>
      <c r="C1142" s="66" t="s">
        <v>1444</v>
      </c>
      <c r="D1142" s="66" t="s">
        <v>1836</v>
      </c>
      <c r="E1142" s="200" t="s">
        <v>426</v>
      </c>
      <c r="F1142" s="200"/>
      <c r="G1142" s="68" t="s">
        <v>1456</v>
      </c>
      <c r="H1142" s="69">
        <v>0.01</v>
      </c>
      <c r="I1142" s="70">
        <v>72.41</v>
      </c>
      <c r="J1142" s="81">
        <v>0.72</v>
      </c>
    </row>
    <row r="1143" spans="1:10" ht="24" customHeight="1">
      <c r="A1143" s="80" t="s">
        <v>423</v>
      </c>
      <c r="B1143" s="67" t="s">
        <v>1837</v>
      </c>
      <c r="C1143" s="66" t="s">
        <v>1444</v>
      </c>
      <c r="D1143" s="66" t="s">
        <v>1838</v>
      </c>
      <c r="E1143" s="200" t="s">
        <v>426</v>
      </c>
      <c r="F1143" s="200"/>
      <c r="G1143" s="68" t="s">
        <v>1839</v>
      </c>
      <c r="H1143" s="69">
        <v>1.4999999999999999E-2</v>
      </c>
      <c r="I1143" s="70">
        <v>69.739999999999995</v>
      </c>
      <c r="J1143" s="81">
        <v>1.04</v>
      </c>
    </row>
    <row r="1144" spans="1:10" ht="24" customHeight="1">
      <c r="A1144" s="80" t="s">
        <v>423</v>
      </c>
      <c r="B1144" s="67" t="s">
        <v>1833</v>
      </c>
      <c r="C1144" s="66" t="s">
        <v>1444</v>
      </c>
      <c r="D1144" s="66" t="s">
        <v>1834</v>
      </c>
      <c r="E1144" s="200" t="s">
        <v>597</v>
      </c>
      <c r="F1144" s="200"/>
      <c r="G1144" s="68" t="s">
        <v>1526</v>
      </c>
      <c r="H1144" s="69">
        <v>0.19</v>
      </c>
      <c r="I1144" s="70">
        <v>19.02</v>
      </c>
      <c r="J1144" s="81">
        <v>3.61</v>
      </c>
    </row>
    <row r="1145" spans="1:10" ht="24" customHeight="1">
      <c r="A1145" s="80" t="s">
        <v>423</v>
      </c>
      <c r="B1145" s="67" t="s">
        <v>1540</v>
      </c>
      <c r="C1145" s="66" t="s">
        <v>1444</v>
      </c>
      <c r="D1145" s="66" t="s">
        <v>1541</v>
      </c>
      <c r="E1145" s="200" t="s">
        <v>597</v>
      </c>
      <c r="F1145" s="200"/>
      <c r="G1145" s="68" t="s">
        <v>1526</v>
      </c>
      <c r="H1145" s="69">
        <v>0.19</v>
      </c>
      <c r="I1145" s="70">
        <v>14.58</v>
      </c>
      <c r="J1145" s="81">
        <v>2.77</v>
      </c>
    </row>
    <row r="1146" spans="1:10" ht="25.9" customHeight="1">
      <c r="A1146" s="80" t="s">
        <v>423</v>
      </c>
      <c r="B1146" s="67" t="s">
        <v>1842</v>
      </c>
      <c r="C1146" s="66" t="s">
        <v>1444</v>
      </c>
      <c r="D1146" s="66" t="s">
        <v>1843</v>
      </c>
      <c r="E1146" s="200" t="s">
        <v>426</v>
      </c>
      <c r="F1146" s="200"/>
      <c r="G1146" s="68" t="s">
        <v>1449</v>
      </c>
      <c r="H1146" s="69">
        <v>1</v>
      </c>
      <c r="I1146" s="70">
        <v>5.95</v>
      </c>
      <c r="J1146" s="81">
        <v>5.95</v>
      </c>
    </row>
    <row r="1147" spans="1:10">
      <c r="A1147" s="82"/>
      <c r="B1147" s="143"/>
      <c r="C1147" s="143"/>
      <c r="D1147" s="143"/>
      <c r="E1147" s="143" t="s">
        <v>435</v>
      </c>
      <c r="F1147" s="144">
        <v>3.2717949000000002</v>
      </c>
      <c r="G1147" s="143" t="s">
        <v>436</v>
      </c>
      <c r="H1147" s="144">
        <v>3.11</v>
      </c>
      <c r="I1147" s="143" t="s">
        <v>437</v>
      </c>
      <c r="J1147" s="83">
        <v>6.38</v>
      </c>
    </row>
    <row r="1148" spans="1:10">
      <c r="A1148" s="82"/>
      <c r="B1148" s="143"/>
      <c r="C1148" s="143"/>
      <c r="D1148" s="143"/>
      <c r="E1148" s="143" t="s">
        <v>438</v>
      </c>
      <c r="F1148" s="144">
        <v>4.87</v>
      </c>
      <c r="G1148" s="143"/>
      <c r="H1148" s="202" t="s">
        <v>439</v>
      </c>
      <c r="I1148" s="202"/>
      <c r="J1148" s="83">
        <v>20.39</v>
      </c>
    </row>
    <row r="1149" spans="1:10" ht="49.9" customHeight="1" thickBot="1">
      <c r="A1149" s="42"/>
      <c r="B1149" s="133"/>
      <c r="C1149" s="133"/>
      <c r="D1149" s="133"/>
      <c r="E1149" s="133"/>
      <c r="F1149" s="133"/>
      <c r="G1149" s="133" t="s">
        <v>440</v>
      </c>
      <c r="H1149" s="145">
        <v>1</v>
      </c>
      <c r="I1149" s="133" t="s">
        <v>441</v>
      </c>
      <c r="J1149" s="84">
        <v>20.39</v>
      </c>
    </row>
    <row r="1150" spans="1:10" ht="1.1499999999999999" customHeight="1" thickTop="1">
      <c r="A1150" s="85"/>
      <c r="B1150" s="71"/>
      <c r="C1150" s="71"/>
      <c r="D1150" s="71"/>
      <c r="E1150" s="71"/>
      <c r="F1150" s="71"/>
      <c r="G1150" s="71"/>
      <c r="H1150" s="71"/>
      <c r="I1150" s="71"/>
      <c r="J1150" s="86"/>
    </row>
    <row r="1151" spans="1:10" ht="18" customHeight="1">
      <c r="A1151" s="58" t="s">
        <v>1713</v>
      </c>
      <c r="B1151" s="36" t="s">
        <v>51</v>
      </c>
      <c r="C1151" s="35" t="s">
        <v>52</v>
      </c>
      <c r="D1151" s="35" t="s">
        <v>1</v>
      </c>
      <c r="E1151" s="198" t="s">
        <v>420</v>
      </c>
      <c r="F1151" s="198"/>
      <c r="G1151" s="48" t="s">
        <v>53</v>
      </c>
      <c r="H1151" s="36" t="s">
        <v>54</v>
      </c>
      <c r="I1151" s="36" t="s">
        <v>55</v>
      </c>
      <c r="J1151" s="39" t="s">
        <v>2</v>
      </c>
    </row>
    <row r="1152" spans="1:10" ht="25.9" customHeight="1">
      <c r="A1152" s="61" t="s">
        <v>421</v>
      </c>
      <c r="B1152" s="51" t="s">
        <v>256</v>
      </c>
      <c r="C1152" s="50" t="s">
        <v>144</v>
      </c>
      <c r="D1152" s="50" t="s">
        <v>257</v>
      </c>
      <c r="E1152" s="199" t="s">
        <v>2303</v>
      </c>
      <c r="F1152" s="199"/>
      <c r="G1152" s="52" t="s">
        <v>88</v>
      </c>
      <c r="H1152" s="65">
        <v>1</v>
      </c>
      <c r="I1152" s="53">
        <v>8</v>
      </c>
      <c r="J1152" s="79">
        <v>8</v>
      </c>
    </row>
    <row r="1153" spans="1:10" ht="25.9" customHeight="1">
      <c r="A1153" s="87" t="s">
        <v>443</v>
      </c>
      <c r="B1153" s="73" t="s">
        <v>629</v>
      </c>
      <c r="C1153" s="72" t="s">
        <v>144</v>
      </c>
      <c r="D1153" s="72" t="s">
        <v>630</v>
      </c>
      <c r="E1153" s="201" t="s">
        <v>2293</v>
      </c>
      <c r="F1153" s="201"/>
      <c r="G1153" s="74" t="s">
        <v>446</v>
      </c>
      <c r="H1153" s="75">
        <v>9.4100000000000003E-2</v>
      </c>
      <c r="I1153" s="76">
        <v>23.38</v>
      </c>
      <c r="J1153" s="88">
        <v>2.2000000000000002</v>
      </c>
    </row>
    <row r="1154" spans="1:10" ht="25.9" customHeight="1">
      <c r="A1154" s="87" t="s">
        <v>443</v>
      </c>
      <c r="B1154" s="73" t="s">
        <v>631</v>
      </c>
      <c r="C1154" s="72" t="s">
        <v>144</v>
      </c>
      <c r="D1154" s="72" t="s">
        <v>632</v>
      </c>
      <c r="E1154" s="201" t="s">
        <v>2293</v>
      </c>
      <c r="F1154" s="201"/>
      <c r="G1154" s="74" t="s">
        <v>446</v>
      </c>
      <c r="H1154" s="75">
        <v>9.4100000000000003E-2</v>
      </c>
      <c r="I1154" s="76">
        <v>27.8</v>
      </c>
      <c r="J1154" s="88">
        <v>2.61</v>
      </c>
    </row>
    <row r="1155" spans="1:10" ht="24" customHeight="1">
      <c r="A1155" s="80" t="s">
        <v>423</v>
      </c>
      <c r="B1155" s="67" t="s">
        <v>649</v>
      </c>
      <c r="C1155" s="66" t="s">
        <v>144</v>
      </c>
      <c r="D1155" s="66" t="s">
        <v>650</v>
      </c>
      <c r="E1155" s="200" t="s">
        <v>426</v>
      </c>
      <c r="F1155" s="200"/>
      <c r="G1155" s="68" t="s">
        <v>88</v>
      </c>
      <c r="H1155" s="69">
        <v>1.06E-2</v>
      </c>
      <c r="I1155" s="70">
        <v>71.94</v>
      </c>
      <c r="J1155" s="81">
        <v>0.76</v>
      </c>
    </row>
    <row r="1156" spans="1:10" ht="25.9" customHeight="1">
      <c r="A1156" s="80" t="s">
        <v>423</v>
      </c>
      <c r="B1156" s="67" t="s">
        <v>707</v>
      </c>
      <c r="C1156" s="66" t="s">
        <v>144</v>
      </c>
      <c r="D1156" s="66" t="s">
        <v>708</v>
      </c>
      <c r="E1156" s="200" t="s">
        <v>426</v>
      </c>
      <c r="F1156" s="200"/>
      <c r="G1156" s="68" t="s">
        <v>88</v>
      </c>
      <c r="H1156" s="69">
        <v>1</v>
      </c>
      <c r="I1156" s="70">
        <v>1.43</v>
      </c>
      <c r="J1156" s="81">
        <v>1.43</v>
      </c>
    </row>
    <row r="1157" spans="1:10" ht="25.9" customHeight="1">
      <c r="A1157" s="80" t="s">
        <v>423</v>
      </c>
      <c r="B1157" s="67" t="s">
        <v>647</v>
      </c>
      <c r="C1157" s="66" t="s">
        <v>144</v>
      </c>
      <c r="D1157" s="66" t="s">
        <v>648</v>
      </c>
      <c r="E1157" s="200" t="s">
        <v>426</v>
      </c>
      <c r="F1157" s="200"/>
      <c r="G1157" s="68" t="s">
        <v>88</v>
      </c>
      <c r="H1157" s="69">
        <v>1.2E-2</v>
      </c>
      <c r="I1157" s="70">
        <v>81.5</v>
      </c>
      <c r="J1157" s="81">
        <v>0.97</v>
      </c>
    </row>
    <row r="1158" spans="1:10" ht="24" customHeight="1">
      <c r="A1158" s="80" t="s">
        <v>423</v>
      </c>
      <c r="B1158" s="67" t="s">
        <v>635</v>
      </c>
      <c r="C1158" s="66" t="s">
        <v>144</v>
      </c>
      <c r="D1158" s="66" t="s">
        <v>636</v>
      </c>
      <c r="E1158" s="200" t="s">
        <v>426</v>
      </c>
      <c r="F1158" s="200"/>
      <c r="G1158" s="68" t="s">
        <v>88</v>
      </c>
      <c r="H1158" s="69">
        <v>1.6199999999999999E-2</v>
      </c>
      <c r="I1158" s="70">
        <v>2.23</v>
      </c>
      <c r="J1158" s="81">
        <v>0.03</v>
      </c>
    </row>
    <row r="1159" spans="1:10">
      <c r="A1159" s="82"/>
      <c r="B1159" s="143"/>
      <c r="C1159" s="143"/>
      <c r="D1159" s="143"/>
      <c r="E1159" s="143" t="s">
        <v>435</v>
      </c>
      <c r="F1159" s="144">
        <v>1.5794871794871794</v>
      </c>
      <c r="G1159" s="143" t="s">
        <v>436</v>
      </c>
      <c r="H1159" s="144">
        <v>1.5</v>
      </c>
      <c r="I1159" s="143" t="s">
        <v>437</v>
      </c>
      <c r="J1159" s="83">
        <v>3.08</v>
      </c>
    </row>
    <row r="1160" spans="1:10">
      <c r="A1160" s="82"/>
      <c r="B1160" s="143"/>
      <c r="C1160" s="143"/>
      <c r="D1160" s="143"/>
      <c r="E1160" s="143" t="s">
        <v>438</v>
      </c>
      <c r="F1160" s="144">
        <v>2.5099999999999998</v>
      </c>
      <c r="G1160" s="143"/>
      <c r="H1160" s="202" t="s">
        <v>439</v>
      </c>
      <c r="I1160" s="202"/>
      <c r="J1160" s="83">
        <v>10.51</v>
      </c>
    </row>
    <row r="1161" spans="1:10" ht="49.9" customHeight="1" thickBot="1">
      <c r="A1161" s="42"/>
      <c r="B1161" s="133"/>
      <c r="C1161" s="133"/>
      <c r="D1161" s="133"/>
      <c r="E1161" s="133"/>
      <c r="F1161" s="133"/>
      <c r="G1161" s="133" t="s">
        <v>440</v>
      </c>
      <c r="H1161" s="145">
        <v>8</v>
      </c>
      <c r="I1161" s="133" t="s">
        <v>441</v>
      </c>
      <c r="J1161" s="84">
        <v>84.08</v>
      </c>
    </row>
    <row r="1162" spans="1:10" ht="1.1499999999999999" customHeight="1" thickTop="1">
      <c r="A1162" s="85"/>
      <c r="B1162" s="71"/>
      <c r="C1162" s="71"/>
      <c r="D1162" s="71"/>
      <c r="E1162" s="71"/>
      <c r="F1162" s="71"/>
      <c r="G1162" s="71"/>
      <c r="H1162" s="71"/>
      <c r="I1162" s="71"/>
      <c r="J1162" s="86"/>
    </row>
    <row r="1163" spans="1:10" ht="18" customHeight="1">
      <c r="A1163" s="58" t="s">
        <v>1714</v>
      </c>
      <c r="B1163" s="36" t="s">
        <v>51</v>
      </c>
      <c r="C1163" s="35" t="s">
        <v>52</v>
      </c>
      <c r="D1163" s="35" t="s">
        <v>1</v>
      </c>
      <c r="E1163" s="198" t="s">
        <v>420</v>
      </c>
      <c r="F1163" s="198"/>
      <c r="G1163" s="48" t="s">
        <v>53</v>
      </c>
      <c r="H1163" s="36" t="s">
        <v>54</v>
      </c>
      <c r="I1163" s="36" t="s">
        <v>55</v>
      </c>
      <c r="J1163" s="39" t="s">
        <v>2</v>
      </c>
    </row>
    <row r="1164" spans="1:10" ht="25.9" customHeight="1">
      <c r="A1164" s="61" t="s">
        <v>421</v>
      </c>
      <c r="B1164" s="51" t="s">
        <v>258</v>
      </c>
      <c r="C1164" s="50" t="s">
        <v>144</v>
      </c>
      <c r="D1164" s="50" t="s">
        <v>259</v>
      </c>
      <c r="E1164" s="199" t="s">
        <v>2303</v>
      </c>
      <c r="F1164" s="199"/>
      <c r="G1164" s="52" t="s">
        <v>88</v>
      </c>
      <c r="H1164" s="65">
        <v>1</v>
      </c>
      <c r="I1164" s="53">
        <v>24.64</v>
      </c>
      <c r="J1164" s="79">
        <v>24.64</v>
      </c>
    </row>
    <row r="1165" spans="1:10" ht="25.9" customHeight="1">
      <c r="A1165" s="87" t="s">
        <v>443</v>
      </c>
      <c r="B1165" s="73" t="s">
        <v>629</v>
      </c>
      <c r="C1165" s="72" t="s">
        <v>144</v>
      </c>
      <c r="D1165" s="72" t="s">
        <v>630</v>
      </c>
      <c r="E1165" s="201" t="s">
        <v>2293</v>
      </c>
      <c r="F1165" s="201"/>
      <c r="G1165" s="74" t="s">
        <v>446</v>
      </c>
      <c r="H1165" s="75">
        <v>0.1694</v>
      </c>
      <c r="I1165" s="76">
        <v>23.38</v>
      </c>
      <c r="J1165" s="88">
        <v>3.96</v>
      </c>
    </row>
    <row r="1166" spans="1:10" ht="25.9" customHeight="1">
      <c r="A1166" s="87" t="s">
        <v>443</v>
      </c>
      <c r="B1166" s="73" t="s">
        <v>631</v>
      </c>
      <c r="C1166" s="72" t="s">
        <v>144</v>
      </c>
      <c r="D1166" s="72" t="s">
        <v>632</v>
      </c>
      <c r="E1166" s="201" t="s">
        <v>2293</v>
      </c>
      <c r="F1166" s="201"/>
      <c r="G1166" s="74" t="s">
        <v>446</v>
      </c>
      <c r="H1166" s="75">
        <v>0.1694</v>
      </c>
      <c r="I1166" s="76">
        <v>27.8</v>
      </c>
      <c r="J1166" s="88">
        <v>4.7</v>
      </c>
    </row>
    <row r="1167" spans="1:10" ht="24" customHeight="1">
      <c r="A1167" s="80" t="s">
        <v>423</v>
      </c>
      <c r="B1167" s="67" t="s">
        <v>649</v>
      </c>
      <c r="C1167" s="66" t="s">
        <v>144</v>
      </c>
      <c r="D1167" s="66" t="s">
        <v>650</v>
      </c>
      <c r="E1167" s="200" t="s">
        <v>426</v>
      </c>
      <c r="F1167" s="200"/>
      <c r="G1167" s="68" t="s">
        <v>88</v>
      </c>
      <c r="H1167" s="69">
        <v>2.47E-2</v>
      </c>
      <c r="I1167" s="70">
        <v>71.94</v>
      </c>
      <c r="J1167" s="81">
        <v>1.77</v>
      </c>
    </row>
    <row r="1168" spans="1:10" ht="25.9" customHeight="1">
      <c r="A1168" s="80" t="s">
        <v>423</v>
      </c>
      <c r="B1168" s="67" t="s">
        <v>709</v>
      </c>
      <c r="C1168" s="66" t="s">
        <v>144</v>
      </c>
      <c r="D1168" s="66" t="s">
        <v>710</v>
      </c>
      <c r="E1168" s="200" t="s">
        <v>426</v>
      </c>
      <c r="F1168" s="200"/>
      <c r="G1168" s="68" t="s">
        <v>88</v>
      </c>
      <c r="H1168" s="69">
        <v>1</v>
      </c>
      <c r="I1168" s="70">
        <v>11.47</v>
      </c>
      <c r="J1168" s="81">
        <v>11.47</v>
      </c>
    </row>
    <row r="1169" spans="1:10" ht="25.9" customHeight="1">
      <c r="A1169" s="80" t="s">
        <v>423</v>
      </c>
      <c r="B1169" s="67" t="s">
        <v>647</v>
      </c>
      <c r="C1169" s="66" t="s">
        <v>144</v>
      </c>
      <c r="D1169" s="66" t="s">
        <v>648</v>
      </c>
      <c r="E1169" s="200" t="s">
        <v>426</v>
      </c>
      <c r="F1169" s="200"/>
      <c r="G1169" s="68" t="s">
        <v>88</v>
      </c>
      <c r="H1169" s="69">
        <v>3.3000000000000002E-2</v>
      </c>
      <c r="I1169" s="70">
        <v>81.5</v>
      </c>
      <c r="J1169" s="81">
        <v>2.68</v>
      </c>
    </row>
    <row r="1170" spans="1:10" ht="24" customHeight="1">
      <c r="A1170" s="80" t="s">
        <v>423</v>
      </c>
      <c r="B1170" s="67" t="s">
        <v>635</v>
      </c>
      <c r="C1170" s="66" t="s">
        <v>144</v>
      </c>
      <c r="D1170" s="66" t="s">
        <v>636</v>
      </c>
      <c r="E1170" s="200" t="s">
        <v>426</v>
      </c>
      <c r="F1170" s="200"/>
      <c r="G1170" s="68" t="s">
        <v>88</v>
      </c>
      <c r="H1170" s="69">
        <v>2.8500000000000001E-2</v>
      </c>
      <c r="I1170" s="70">
        <v>2.23</v>
      </c>
      <c r="J1170" s="81">
        <v>0.06</v>
      </c>
    </row>
    <row r="1171" spans="1:10">
      <c r="A1171" s="82"/>
      <c r="B1171" s="143"/>
      <c r="C1171" s="143"/>
      <c r="D1171" s="143"/>
      <c r="E1171" s="143" t="s">
        <v>435</v>
      </c>
      <c r="F1171" s="144">
        <v>2.8461538461538463</v>
      </c>
      <c r="G1171" s="143" t="s">
        <v>436</v>
      </c>
      <c r="H1171" s="144">
        <v>2.7</v>
      </c>
      <c r="I1171" s="143" t="s">
        <v>437</v>
      </c>
      <c r="J1171" s="83">
        <v>5.55</v>
      </c>
    </row>
    <row r="1172" spans="1:10">
      <c r="A1172" s="82"/>
      <c r="B1172" s="143"/>
      <c r="C1172" s="143"/>
      <c r="D1172" s="143"/>
      <c r="E1172" s="143" t="s">
        <v>438</v>
      </c>
      <c r="F1172" s="144">
        <v>7.74</v>
      </c>
      <c r="G1172" s="143"/>
      <c r="H1172" s="202" t="s">
        <v>439</v>
      </c>
      <c r="I1172" s="202"/>
      <c r="J1172" s="83">
        <v>32.380000000000003</v>
      </c>
    </row>
    <row r="1173" spans="1:10" ht="49.9" customHeight="1" thickBot="1">
      <c r="A1173" s="42"/>
      <c r="B1173" s="133"/>
      <c r="C1173" s="133"/>
      <c r="D1173" s="133"/>
      <c r="E1173" s="133"/>
      <c r="F1173" s="133"/>
      <c r="G1173" s="133" t="s">
        <v>440</v>
      </c>
      <c r="H1173" s="145">
        <v>4</v>
      </c>
      <c r="I1173" s="133" t="s">
        <v>441</v>
      </c>
      <c r="J1173" s="84">
        <v>129.52000000000001</v>
      </c>
    </row>
    <row r="1174" spans="1:10" ht="1.1499999999999999" customHeight="1" thickTop="1">
      <c r="A1174" s="85"/>
      <c r="B1174" s="71"/>
      <c r="C1174" s="71"/>
      <c r="D1174" s="71"/>
      <c r="E1174" s="71"/>
      <c r="F1174" s="71"/>
      <c r="G1174" s="71"/>
      <c r="H1174" s="71"/>
      <c r="I1174" s="71"/>
      <c r="J1174" s="86"/>
    </row>
    <row r="1175" spans="1:10" ht="18" customHeight="1">
      <c r="A1175" s="58" t="s">
        <v>1715</v>
      </c>
      <c r="B1175" s="36" t="s">
        <v>51</v>
      </c>
      <c r="C1175" s="35" t="s">
        <v>52</v>
      </c>
      <c r="D1175" s="35" t="s">
        <v>1</v>
      </c>
      <c r="E1175" s="198" t="s">
        <v>420</v>
      </c>
      <c r="F1175" s="198"/>
      <c r="G1175" s="48" t="s">
        <v>53</v>
      </c>
      <c r="H1175" s="36" t="s">
        <v>54</v>
      </c>
      <c r="I1175" s="36" t="s">
        <v>55</v>
      </c>
      <c r="J1175" s="39" t="s">
        <v>2</v>
      </c>
    </row>
    <row r="1176" spans="1:10" ht="39" customHeight="1">
      <c r="A1176" s="61" t="s">
        <v>421</v>
      </c>
      <c r="B1176" s="51" t="s">
        <v>1716</v>
      </c>
      <c r="C1176" s="50" t="s">
        <v>144</v>
      </c>
      <c r="D1176" s="50" t="s">
        <v>1717</v>
      </c>
      <c r="E1176" s="199" t="s">
        <v>2303</v>
      </c>
      <c r="F1176" s="199"/>
      <c r="G1176" s="52" t="s">
        <v>88</v>
      </c>
      <c r="H1176" s="65">
        <v>1</v>
      </c>
      <c r="I1176" s="53">
        <v>27.17</v>
      </c>
      <c r="J1176" s="79">
        <v>27.17</v>
      </c>
    </row>
    <row r="1177" spans="1:10" ht="25.9" customHeight="1">
      <c r="A1177" s="87" t="s">
        <v>443</v>
      </c>
      <c r="B1177" s="73" t="s">
        <v>629</v>
      </c>
      <c r="C1177" s="72" t="s">
        <v>144</v>
      </c>
      <c r="D1177" s="72" t="s">
        <v>630</v>
      </c>
      <c r="E1177" s="201" t="s">
        <v>2293</v>
      </c>
      <c r="F1177" s="201"/>
      <c r="G1177" s="74" t="s">
        <v>446</v>
      </c>
      <c r="H1177" s="75">
        <v>0.25600000000000001</v>
      </c>
      <c r="I1177" s="76">
        <v>23.38</v>
      </c>
      <c r="J1177" s="88">
        <v>5.98</v>
      </c>
    </row>
    <row r="1178" spans="1:10" ht="25.9" customHeight="1">
      <c r="A1178" s="87" t="s">
        <v>443</v>
      </c>
      <c r="B1178" s="73" t="s">
        <v>631</v>
      </c>
      <c r="C1178" s="72" t="s">
        <v>144</v>
      </c>
      <c r="D1178" s="72" t="s">
        <v>632</v>
      </c>
      <c r="E1178" s="201" t="s">
        <v>2293</v>
      </c>
      <c r="F1178" s="201"/>
      <c r="G1178" s="74" t="s">
        <v>446</v>
      </c>
      <c r="H1178" s="75">
        <v>0.25600000000000001</v>
      </c>
      <c r="I1178" s="76">
        <v>27.8</v>
      </c>
      <c r="J1178" s="88">
        <v>7.11</v>
      </c>
    </row>
    <row r="1179" spans="1:10" ht="24" customHeight="1">
      <c r="A1179" s="80" t="s">
        <v>423</v>
      </c>
      <c r="B1179" s="67" t="s">
        <v>649</v>
      </c>
      <c r="C1179" s="66" t="s">
        <v>144</v>
      </c>
      <c r="D1179" s="66" t="s">
        <v>650</v>
      </c>
      <c r="E1179" s="200" t="s">
        <v>426</v>
      </c>
      <c r="F1179" s="200"/>
      <c r="G1179" s="68" t="s">
        <v>88</v>
      </c>
      <c r="H1179" s="69">
        <v>1.7600000000000001E-2</v>
      </c>
      <c r="I1179" s="70">
        <v>71.94</v>
      </c>
      <c r="J1179" s="81">
        <v>1.26</v>
      </c>
    </row>
    <row r="1180" spans="1:10" ht="25.9" customHeight="1">
      <c r="A1180" s="80" t="s">
        <v>423</v>
      </c>
      <c r="B1180" s="67" t="s">
        <v>1289</v>
      </c>
      <c r="C1180" s="66" t="s">
        <v>144</v>
      </c>
      <c r="D1180" s="66" t="s">
        <v>1290</v>
      </c>
      <c r="E1180" s="200" t="s">
        <v>426</v>
      </c>
      <c r="F1180" s="200"/>
      <c r="G1180" s="68" t="s">
        <v>88</v>
      </c>
      <c r="H1180" s="69">
        <v>1</v>
      </c>
      <c r="I1180" s="70">
        <v>10.97</v>
      </c>
      <c r="J1180" s="81">
        <v>10.97</v>
      </c>
    </row>
    <row r="1181" spans="1:10" ht="25.9" customHeight="1">
      <c r="A1181" s="80" t="s">
        <v>423</v>
      </c>
      <c r="B1181" s="67" t="s">
        <v>647</v>
      </c>
      <c r="C1181" s="66" t="s">
        <v>144</v>
      </c>
      <c r="D1181" s="66" t="s">
        <v>648</v>
      </c>
      <c r="E1181" s="200" t="s">
        <v>426</v>
      </c>
      <c r="F1181" s="200"/>
      <c r="G1181" s="68" t="s">
        <v>88</v>
      </c>
      <c r="H1181" s="69">
        <v>2.1000000000000001E-2</v>
      </c>
      <c r="I1181" s="70">
        <v>81.5</v>
      </c>
      <c r="J1181" s="81">
        <v>1.71</v>
      </c>
    </row>
    <row r="1182" spans="1:10" ht="24" customHeight="1">
      <c r="A1182" s="80" t="s">
        <v>423</v>
      </c>
      <c r="B1182" s="67" t="s">
        <v>635</v>
      </c>
      <c r="C1182" s="66" t="s">
        <v>144</v>
      </c>
      <c r="D1182" s="66" t="s">
        <v>636</v>
      </c>
      <c r="E1182" s="200" t="s">
        <v>426</v>
      </c>
      <c r="F1182" s="200"/>
      <c r="G1182" s="68" t="s">
        <v>88</v>
      </c>
      <c r="H1182" s="69">
        <v>6.4100000000000004E-2</v>
      </c>
      <c r="I1182" s="70">
        <v>2.23</v>
      </c>
      <c r="J1182" s="81">
        <v>0.14000000000000001</v>
      </c>
    </row>
    <row r="1183" spans="1:10">
      <c r="A1183" s="82"/>
      <c r="B1183" s="143"/>
      <c r="C1183" s="143"/>
      <c r="D1183" s="143"/>
      <c r="E1183" s="143" t="s">
        <v>435</v>
      </c>
      <c r="F1183" s="144">
        <v>4.3025641025641024</v>
      </c>
      <c r="G1183" s="143" t="s">
        <v>436</v>
      </c>
      <c r="H1183" s="144">
        <v>4.09</v>
      </c>
      <c r="I1183" s="143" t="s">
        <v>437</v>
      </c>
      <c r="J1183" s="83">
        <v>8.39</v>
      </c>
    </row>
    <row r="1184" spans="1:10">
      <c r="A1184" s="82"/>
      <c r="B1184" s="143"/>
      <c r="C1184" s="143"/>
      <c r="D1184" s="143"/>
      <c r="E1184" s="143" t="s">
        <v>438</v>
      </c>
      <c r="F1184" s="144">
        <v>8.5299999999999994</v>
      </c>
      <c r="G1184" s="143"/>
      <c r="H1184" s="202" t="s">
        <v>439</v>
      </c>
      <c r="I1184" s="202"/>
      <c r="J1184" s="83">
        <v>35.700000000000003</v>
      </c>
    </row>
    <row r="1185" spans="1:10" ht="49.9" customHeight="1" thickBot="1">
      <c r="A1185" s="42"/>
      <c r="B1185" s="133"/>
      <c r="C1185" s="133"/>
      <c r="D1185" s="133"/>
      <c r="E1185" s="133"/>
      <c r="F1185" s="133"/>
      <c r="G1185" s="133" t="s">
        <v>440</v>
      </c>
      <c r="H1185" s="145">
        <v>1</v>
      </c>
      <c r="I1185" s="133" t="s">
        <v>441</v>
      </c>
      <c r="J1185" s="84">
        <v>35.700000000000003</v>
      </c>
    </row>
    <row r="1186" spans="1:10" ht="1.1499999999999999" customHeight="1" thickTop="1">
      <c r="A1186" s="85"/>
      <c r="B1186" s="71"/>
      <c r="C1186" s="71"/>
      <c r="D1186" s="71"/>
      <c r="E1186" s="71"/>
      <c r="F1186" s="71"/>
      <c r="G1186" s="71"/>
      <c r="H1186" s="71"/>
      <c r="I1186" s="71"/>
      <c r="J1186" s="86"/>
    </row>
    <row r="1187" spans="1:10" ht="18" customHeight="1">
      <c r="A1187" s="58" t="s">
        <v>1718</v>
      </c>
      <c r="B1187" s="36" t="s">
        <v>51</v>
      </c>
      <c r="C1187" s="35" t="s">
        <v>52</v>
      </c>
      <c r="D1187" s="35" t="s">
        <v>1</v>
      </c>
      <c r="E1187" s="198" t="s">
        <v>420</v>
      </c>
      <c r="F1187" s="198"/>
      <c r="G1187" s="48" t="s">
        <v>53</v>
      </c>
      <c r="H1187" s="36" t="s">
        <v>54</v>
      </c>
      <c r="I1187" s="36" t="s">
        <v>55</v>
      </c>
      <c r="J1187" s="39" t="s">
        <v>2</v>
      </c>
    </row>
    <row r="1188" spans="1:10" ht="25.9" customHeight="1">
      <c r="A1188" s="61" t="s">
        <v>421</v>
      </c>
      <c r="B1188" s="51" t="s">
        <v>260</v>
      </c>
      <c r="C1188" s="50" t="s">
        <v>144</v>
      </c>
      <c r="D1188" s="50" t="s">
        <v>261</v>
      </c>
      <c r="E1188" s="199" t="s">
        <v>2303</v>
      </c>
      <c r="F1188" s="199"/>
      <c r="G1188" s="52" t="s">
        <v>88</v>
      </c>
      <c r="H1188" s="65">
        <v>1</v>
      </c>
      <c r="I1188" s="53">
        <v>53.06</v>
      </c>
      <c r="J1188" s="79">
        <v>53.06</v>
      </c>
    </row>
    <row r="1189" spans="1:10" ht="25.9" customHeight="1">
      <c r="A1189" s="87" t="s">
        <v>443</v>
      </c>
      <c r="B1189" s="73" t="s">
        <v>629</v>
      </c>
      <c r="C1189" s="72" t="s">
        <v>144</v>
      </c>
      <c r="D1189" s="72" t="s">
        <v>630</v>
      </c>
      <c r="E1189" s="201" t="s">
        <v>2293</v>
      </c>
      <c r="F1189" s="201"/>
      <c r="G1189" s="74" t="s">
        <v>446</v>
      </c>
      <c r="H1189" s="75">
        <v>0.2</v>
      </c>
      <c r="I1189" s="76">
        <v>23.38</v>
      </c>
      <c r="J1189" s="88">
        <v>4.67</v>
      </c>
    </row>
    <row r="1190" spans="1:10" ht="25.9" customHeight="1">
      <c r="A1190" s="87" t="s">
        <v>443</v>
      </c>
      <c r="B1190" s="73" t="s">
        <v>631</v>
      </c>
      <c r="C1190" s="72" t="s">
        <v>144</v>
      </c>
      <c r="D1190" s="72" t="s">
        <v>632</v>
      </c>
      <c r="E1190" s="201" t="s">
        <v>2293</v>
      </c>
      <c r="F1190" s="201"/>
      <c r="G1190" s="74" t="s">
        <v>446</v>
      </c>
      <c r="H1190" s="75">
        <v>0.2</v>
      </c>
      <c r="I1190" s="76">
        <v>27.8</v>
      </c>
      <c r="J1190" s="88">
        <v>5.56</v>
      </c>
    </row>
    <row r="1191" spans="1:10" ht="24" customHeight="1">
      <c r="A1191" s="80" t="s">
        <v>423</v>
      </c>
      <c r="B1191" s="67" t="s">
        <v>649</v>
      </c>
      <c r="C1191" s="66" t="s">
        <v>144</v>
      </c>
      <c r="D1191" s="66" t="s">
        <v>650</v>
      </c>
      <c r="E1191" s="200" t="s">
        <v>426</v>
      </c>
      <c r="F1191" s="200"/>
      <c r="G1191" s="68" t="s">
        <v>88</v>
      </c>
      <c r="H1191" s="69">
        <v>3.1800000000000002E-2</v>
      </c>
      <c r="I1191" s="70">
        <v>71.94</v>
      </c>
      <c r="J1191" s="81">
        <v>2.2799999999999998</v>
      </c>
    </row>
    <row r="1192" spans="1:10" ht="25.9" customHeight="1">
      <c r="A1192" s="80" t="s">
        <v>423</v>
      </c>
      <c r="B1192" s="67" t="s">
        <v>711</v>
      </c>
      <c r="C1192" s="66" t="s">
        <v>144</v>
      </c>
      <c r="D1192" s="66" t="s">
        <v>712</v>
      </c>
      <c r="E1192" s="200" t="s">
        <v>426</v>
      </c>
      <c r="F1192" s="200"/>
      <c r="G1192" s="68" t="s">
        <v>88</v>
      </c>
      <c r="H1192" s="69">
        <v>1</v>
      </c>
      <c r="I1192" s="70">
        <v>36.82</v>
      </c>
      <c r="J1192" s="81">
        <v>36.82</v>
      </c>
    </row>
    <row r="1193" spans="1:10" ht="25.9" customHeight="1">
      <c r="A1193" s="80" t="s">
        <v>423</v>
      </c>
      <c r="B1193" s="67" t="s">
        <v>647</v>
      </c>
      <c r="C1193" s="66" t="s">
        <v>144</v>
      </c>
      <c r="D1193" s="66" t="s">
        <v>648</v>
      </c>
      <c r="E1193" s="200" t="s">
        <v>426</v>
      </c>
      <c r="F1193" s="200"/>
      <c r="G1193" s="68" t="s">
        <v>88</v>
      </c>
      <c r="H1193" s="69">
        <v>4.4999999999999998E-2</v>
      </c>
      <c r="I1193" s="70">
        <v>81.5</v>
      </c>
      <c r="J1193" s="81">
        <v>3.66</v>
      </c>
    </row>
    <row r="1194" spans="1:10" ht="24" customHeight="1">
      <c r="A1194" s="80" t="s">
        <v>423</v>
      </c>
      <c r="B1194" s="67" t="s">
        <v>635</v>
      </c>
      <c r="C1194" s="66" t="s">
        <v>144</v>
      </c>
      <c r="D1194" s="66" t="s">
        <v>636</v>
      </c>
      <c r="E1194" s="200" t="s">
        <v>426</v>
      </c>
      <c r="F1194" s="200"/>
      <c r="G1194" s="68" t="s">
        <v>88</v>
      </c>
      <c r="H1194" s="69">
        <v>3.3300000000000003E-2</v>
      </c>
      <c r="I1194" s="70">
        <v>2.23</v>
      </c>
      <c r="J1194" s="81">
        <v>7.0000000000000007E-2</v>
      </c>
    </row>
    <row r="1195" spans="1:10">
      <c r="A1195" s="82"/>
      <c r="B1195" s="143"/>
      <c r="C1195" s="143"/>
      <c r="D1195" s="143"/>
      <c r="E1195" s="143" t="s">
        <v>435</v>
      </c>
      <c r="F1195" s="144">
        <v>3.358974358974359</v>
      </c>
      <c r="G1195" s="143" t="s">
        <v>436</v>
      </c>
      <c r="H1195" s="144">
        <v>3.19</v>
      </c>
      <c r="I1195" s="143" t="s">
        <v>437</v>
      </c>
      <c r="J1195" s="83">
        <v>6.55</v>
      </c>
    </row>
    <row r="1196" spans="1:10">
      <c r="A1196" s="82"/>
      <c r="B1196" s="143"/>
      <c r="C1196" s="143"/>
      <c r="D1196" s="143"/>
      <c r="E1196" s="143" t="s">
        <v>438</v>
      </c>
      <c r="F1196" s="144">
        <v>16.670000000000002</v>
      </c>
      <c r="G1196" s="143"/>
      <c r="H1196" s="202" t="s">
        <v>439</v>
      </c>
      <c r="I1196" s="202"/>
      <c r="J1196" s="83">
        <v>69.73</v>
      </c>
    </row>
    <row r="1197" spans="1:10" ht="49.9" customHeight="1" thickBot="1">
      <c r="A1197" s="42"/>
      <c r="B1197" s="133"/>
      <c r="C1197" s="133"/>
      <c r="D1197" s="133"/>
      <c r="E1197" s="133"/>
      <c r="F1197" s="133"/>
      <c r="G1197" s="133" t="s">
        <v>440</v>
      </c>
      <c r="H1197" s="145">
        <v>1</v>
      </c>
      <c r="I1197" s="133" t="s">
        <v>441</v>
      </c>
      <c r="J1197" s="84">
        <v>69.73</v>
      </c>
    </row>
    <row r="1198" spans="1:10" ht="1.1499999999999999" customHeight="1" thickTop="1">
      <c r="A1198" s="85"/>
      <c r="B1198" s="71"/>
      <c r="C1198" s="71"/>
      <c r="D1198" s="71"/>
      <c r="E1198" s="71"/>
      <c r="F1198" s="71"/>
      <c r="G1198" s="71"/>
      <c r="H1198" s="71"/>
      <c r="I1198" s="71"/>
      <c r="J1198" s="86"/>
    </row>
    <row r="1199" spans="1:10" ht="24" customHeight="1">
      <c r="A1199" s="59" t="s">
        <v>28</v>
      </c>
      <c r="B1199" s="37"/>
      <c r="C1199" s="37"/>
      <c r="D1199" s="37" t="s">
        <v>27</v>
      </c>
      <c r="E1199" s="37"/>
      <c r="F1199" s="197"/>
      <c r="G1199" s="197"/>
      <c r="H1199" s="49"/>
      <c r="I1199" s="37"/>
      <c r="J1199" s="78">
        <v>31379.61</v>
      </c>
    </row>
    <row r="1200" spans="1:10" ht="18" customHeight="1">
      <c r="A1200" s="58" t="s">
        <v>333</v>
      </c>
      <c r="B1200" s="36" t="s">
        <v>51</v>
      </c>
      <c r="C1200" s="35" t="s">
        <v>52</v>
      </c>
      <c r="D1200" s="35" t="s">
        <v>1</v>
      </c>
      <c r="E1200" s="198" t="s">
        <v>420</v>
      </c>
      <c r="F1200" s="198"/>
      <c r="G1200" s="48" t="s">
        <v>53</v>
      </c>
      <c r="H1200" s="36" t="s">
        <v>54</v>
      </c>
      <c r="I1200" s="36" t="s">
        <v>55</v>
      </c>
      <c r="J1200" s="39" t="s">
        <v>2</v>
      </c>
    </row>
    <row r="1201" spans="1:10" ht="39" customHeight="1">
      <c r="A1201" s="61" t="s">
        <v>421</v>
      </c>
      <c r="B1201" s="51" t="s">
        <v>263</v>
      </c>
      <c r="C1201" s="50" t="s">
        <v>144</v>
      </c>
      <c r="D1201" s="50" t="s">
        <v>264</v>
      </c>
      <c r="E1201" s="199" t="s">
        <v>2307</v>
      </c>
      <c r="F1201" s="199"/>
      <c r="G1201" s="52" t="s">
        <v>146</v>
      </c>
      <c r="H1201" s="65">
        <v>1</v>
      </c>
      <c r="I1201" s="53">
        <v>23.65</v>
      </c>
      <c r="J1201" s="79">
        <v>23.65</v>
      </c>
    </row>
    <row r="1202" spans="1:10" ht="25.9" customHeight="1">
      <c r="A1202" s="87" t="s">
        <v>443</v>
      </c>
      <c r="B1202" s="73" t="s">
        <v>629</v>
      </c>
      <c r="C1202" s="72" t="s">
        <v>144</v>
      </c>
      <c r="D1202" s="72" t="s">
        <v>630</v>
      </c>
      <c r="E1202" s="201" t="s">
        <v>2293</v>
      </c>
      <c r="F1202" s="201"/>
      <c r="G1202" s="74" t="s">
        <v>446</v>
      </c>
      <c r="H1202" s="75">
        <v>0.29299999999999998</v>
      </c>
      <c r="I1202" s="76">
        <v>23.38</v>
      </c>
      <c r="J1202" s="88">
        <v>6.85</v>
      </c>
    </row>
    <row r="1203" spans="1:10" ht="25.9" customHeight="1">
      <c r="A1203" s="87" t="s">
        <v>443</v>
      </c>
      <c r="B1203" s="73" t="s">
        <v>631</v>
      </c>
      <c r="C1203" s="72" t="s">
        <v>144</v>
      </c>
      <c r="D1203" s="72" t="s">
        <v>632</v>
      </c>
      <c r="E1203" s="201" t="s">
        <v>2293</v>
      </c>
      <c r="F1203" s="201"/>
      <c r="G1203" s="74" t="s">
        <v>446</v>
      </c>
      <c r="H1203" s="75">
        <v>0.29299999999999998</v>
      </c>
      <c r="I1203" s="76">
        <v>27.8</v>
      </c>
      <c r="J1203" s="88">
        <v>8.14</v>
      </c>
    </row>
    <row r="1204" spans="1:10" ht="25.9" customHeight="1">
      <c r="A1204" s="80" t="s">
        <v>423</v>
      </c>
      <c r="B1204" s="67" t="s">
        <v>713</v>
      </c>
      <c r="C1204" s="66" t="s">
        <v>144</v>
      </c>
      <c r="D1204" s="66" t="s">
        <v>714</v>
      </c>
      <c r="E1204" s="200" t="s">
        <v>426</v>
      </c>
      <c r="F1204" s="200"/>
      <c r="G1204" s="68" t="s">
        <v>146</v>
      </c>
      <c r="H1204" s="69">
        <v>1.0548999999999999</v>
      </c>
      <c r="I1204" s="70">
        <v>8.19</v>
      </c>
      <c r="J1204" s="81">
        <v>8.6300000000000008</v>
      </c>
    </row>
    <row r="1205" spans="1:10" ht="24" customHeight="1">
      <c r="A1205" s="80" t="s">
        <v>423</v>
      </c>
      <c r="B1205" s="67" t="s">
        <v>635</v>
      </c>
      <c r="C1205" s="66" t="s">
        <v>144</v>
      </c>
      <c r="D1205" s="66" t="s">
        <v>636</v>
      </c>
      <c r="E1205" s="200" t="s">
        <v>426</v>
      </c>
      <c r="F1205" s="200"/>
      <c r="G1205" s="68" t="s">
        <v>88</v>
      </c>
      <c r="H1205" s="69">
        <v>1.6299999999999999E-2</v>
      </c>
      <c r="I1205" s="70">
        <v>2.23</v>
      </c>
      <c r="J1205" s="81">
        <v>0.03</v>
      </c>
    </row>
    <row r="1206" spans="1:10">
      <c r="A1206" s="82"/>
      <c r="B1206" s="143"/>
      <c r="C1206" s="143"/>
      <c r="D1206" s="143"/>
      <c r="E1206" s="143" t="s">
        <v>435</v>
      </c>
      <c r="F1206" s="144">
        <v>4.9230769230769234</v>
      </c>
      <c r="G1206" s="143" t="s">
        <v>436</v>
      </c>
      <c r="H1206" s="144">
        <v>4.68</v>
      </c>
      <c r="I1206" s="143" t="s">
        <v>437</v>
      </c>
      <c r="J1206" s="83">
        <v>9.6</v>
      </c>
    </row>
    <row r="1207" spans="1:10">
      <c r="A1207" s="82"/>
      <c r="B1207" s="143"/>
      <c r="C1207" s="143"/>
      <c r="D1207" s="143"/>
      <c r="E1207" s="143" t="s">
        <v>438</v>
      </c>
      <c r="F1207" s="144">
        <v>7.43</v>
      </c>
      <c r="G1207" s="143"/>
      <c r="H1207" s="202" t="s">
        <v>439</v>
      </c>
      <c r="I1207" s="202"/>
      <c r="J1207" s="83">
        <v>31.08</v>
      </c>
    </row>
    <row r="1208" spans="1:10" ht="49.9" customHeight="1" thickBot="1">
      <c r="A1208" s="42"/>
      <c r="B1208" s="133"/>
      <c r="C1208" s="133"/>
      <c r="D1208" s="133"/>
      <c r="E1208" s="133"/>
      <c r="F1208" s="133"/>
      <c r="G1208" s="133" t="s">
        <v>440</v>
      </c>
      <c r="H1208" s="145">
        <v>10.71</v>
      </c>
      <c r="I1208" s="133" t="s">
        <v>441</v>
      </c>
      <c r="J1208" s="84">
        <v>332.86</v>
      </c>
    </row>
    <row r="1209" spans="1:10" ht="1.1499999999999999" customHeight="1" thickTop="1">
      <c r="A1209" s="85"/>
      <c r="B1209" s="71"/>
      <c r="C1209" s="71"/>
      <c r="D1209" s="71"/>
      <c r="E1209" s="71"/>
      <c r="F1209" s="71"/>
      <c r="G1209" s="71"/>
      <c r="H1209" s="71"/>
      <c r="I1209" s="71"/>
      <c r="J1209" s="86"/>
    </row>
    <row r="1210" spans="1:10" ht="18" customHeight="1">
      <c r="A1210" s="58" t="s">
        <v>336</v>
      </c>
      <c r="B1210" s="36" t="s">
        <v>51</v>
      </c>
      <c r="C1210" s="35" t="s">
        <v>52</v>
      </c>
      <c r="D1210" s="35" t="s">
        <v>1</v>
      </c>
      <c r="E1210" s="198" t="s">
        <v>420</v>
      </c>
      <c r="F1210" s="198"/>
      <c r="G1210" s="48" t="s">
        <v>53</v>
      </c>
      <c r="H1210" s="36" t="s">
        <v>54</v>
      </c>
      <c r="I1210" s="36" t="s">
        <v>55</v>
      </c>
      <c r="J1210" s="39" t="s">
        <v>2</v>
      </c>
    </row>
    <row r="1211" spans="1:10" ht="39" customHeight="1">
      <c r="A1211" s="61" t="s">
        <v>421</v>
      </c>
      <c r="B1211" s="51" t="s">
        <v>266</v>
      </c>
      <c r="C1211" s="50" t="s">
        <v>144</v>
      </c>
      <c r="D1211" s="50" t="s">
        <v>267</v>
      </c>
      <c r="E1211" s="199" t="s">
        <v>2307</v>
      </c>
      <c r="F1211" s="199"/>
      <c r="G1211" s="52" t="s">
        <v>146</v>
      </c>
      <c r="H1211" s="65">
        <v>1</v>
      </c>
      <c r="I1211" s="53">
        <v>30.57</v>
      </c>
      <c r="J1211" s="79">
        <v>30.57</v>
      </c>
    </row>
    <row r="1212" spans="1:10" ht="25.9" customHeight="1">
      <c r="A1212" s="87" t="s">
        <v>443</v>
      </c>
      <c r="B1212" s="73" t="s">
        <v>629</v>
      </c>
      <c r="C1212" s="72" t="s">
        <v>144</v>
      </c>
      <c r="D1212" s="72" t="s">
        <v>630</v>
      </c>
      <c r="E1212" s="201" t="s">
        <v>2293</v>
      </c>
      <c r="F1212" s="201"/>
      <c r="G1212" s="74" t="s">
        <v>446</v>
      </c>
      <c r="H1212" s="75">
        <v>0.31819999999999998</v>
      </c>
      <c r="I1212" s="76">
        <v>23.38</v>
      </c>
      <c r="J1212" s="88">
        <v>7.43</v>
      </c>
    </row>
    <row r="1213" spans="1:10" ht="25.9" customHeight="1">
      <c r="A1213" s="87" t="s">
        <v>443</v>
      </c>
      <c r="B1213" s="73" t="s">
        <v>631</v>
      </c>
      <c r="C1213" s="72" t="s">
        <v>144</v>
      </c>
      <c r="D1213" s="72" t="s">
        <v>632</v>
      </c>
      <c r="E1213" s="201" t="s">
        <v>2293</v>
      </c>
      <c r="F1213" s="201"/>
      <c r="G1213" s="74" t="s">
        <v>446</v>
      </c>
      <c r="H1213" s="75">
        <v>0.31819999999999998</v>
      </c>
      <c r="I1213" s="76">
        <v>27.8</v>
      </c>
      <c r="J1213" s="88">
        <v>8.84</v>
      </c>
    </row>
    <row r="1214" spans="1:10" ht="25.9" customHeight="1">
      <c r="A1214" s="80" t="s">
        <v>423</v>
      </c>
      <c r="B1214" s="67" t="s">
        <v>715</v>
      </c>
      <c r="C1214" s="66" t="s">
        <v>144</v>
      </c>
      <c r="D1214" s="66" t="s">
        <v>716</v>
      </c>
      <c r="E1214" s="200" t="s">
        <v>426</v>
      </c>
      <c r="F1214" s="200"/>
      <c r="G1214" s="68" t="s">
        <v>146</v>
      </c>
      <c r="H1214" s="69">
        <v>1.0548999999999999</v>
      </c>
      <c r="I1214" s="70">
        <v>13.53</v>
      </c>
      <c r="J1214" s="81">
        <v>14.27</v>
      </c>
    </row>
    <row r="1215" spans="1:10" ht="24" customHeight="1">
      <c r="A1215" s="80" t="s">
        <v>423</v>
      </c>
      <c r="B1215" s="67" t="s">
        <v>635</v>
      </c>
      <c r="C1215" s="66" t="s">
        <v>144</v>
      </c>
      <c r="D1215" s="66" t="s">
        <v>636</v>
      </c>
      <c r="E1215" s="200" t="s">
        <v>426</v>
      </c>
      <c r="F1215" s="200"/>
      <c r="G1215" s="68" t="s">
        <v>88</v>
      </c>
      <c r="H1215" s="69">
        <v>1.77E-2</v>
      </c>
      <c r="I1215" s="70">
        <v>2.23</v>
      </c>
      <c r="J1215" s="81">
        <v>0.03</v>
      </c>
    </row>
    <row r="1216" spans="1:10">
      <c r="A1216" s="82"/>
      <c r="B1216" s="143"/>
      <c r="C1216" s="143"/>
      <c r="D1216" s="143"/>
      <c r="E1216" s="143" t="s">
        <v>435</v>
      </c>
      <c r="F1216" s="144">
        <v>5.3487179487179484</v>
      </c>
      <c r="G1216" s="143" t="s">
        <v>436</v>
      </c>
      <c r="H1216" s="144">
        <v>5.08</v>
      </c>
      <c r="I1216" s="143" t="s">
        <v>437</v>
      </c>
      <c r="J1216" s="83">
        <v>10.43</v>
      </c>
    </row>
    <row r="1217" spans="1:10">
      <c r="A1217" s="82"/>
      <c r="B1217" s="143"/>
      <c r="C1217" s="143"/>
      <c r="D1217" s="143"/>
      <c r="E1217" s="143" t="s">
        <v>438</v>
      </c>
      <c r="F1217" s="144">
        <v>9.6</v>
      </c>
      <c r="G1217" s="143"/>
      <c r="H1217" s="202" t="s">
        <v>439</v>
      </c>
      <c r="I1217" s="202"/>
      <c r="J1217" s="83">
        <v>40.17</v>
      </c>
    </row>
    <row r="1218" spans="1:10" ht="49.9" customHeight="1" thickBot="1">
      <c r="A1218" s="42"/>
      <c r="B1218" s="133"/>
      <c r="C1218" s="133"/>
      <c r="D1218" s="133"/>
      <c r="E1218" s="133"/>
      <c r="F1218" s="133"/>
      <c r="G1218" s="133" t="s">
        <v>440</v>
      </c>
      <c r="H1218" s="145">
        <v>21.03</v>
      </c>
      <c r="I1218" s="133" t="s">
        <v>441</v>
      </c>
      <c r="J1218" s="84">
        <v>844.77</v>
      </c>
    </row>
    <row r="1219" spans="1:10" ht="1.1499999999999999" customHeight="1" thickTop="1">
      <c r="A1219" s="85"/>
      <c r="B1219" s="71"/>
      <c r="C1219" s="71"/>
      <c r="D1219" s="71"/>
      <c r="E1219" s="71"/>
      <c r="F1219" s="71"/>
      <c r="G1219" s="71"/>
      <c r="H1219" s="71"/>
      <c r="I1219" s="71"/>
      <c r="J1219" s="86"/>
    </row>
    <row r="1220" spans="1:10" ht="18" customHeight="1">
      <c r="A1220" s="58" t="s">
        <v>1461</v>
      </c>
      <c r="B1220" s="36" t="s">
        <v>51</v>
      </c>
      <c r="C1220" s="35" t="s">
        <v>52</v>
      </c>
      <c r="D1220" s="35" t="s">
        <v>1</v>
      </c>
      <c r="E1220" s="198" t="s">
        <v>420</v>
      </c>
      <c r="F1220" s="198"/>
      <c r="G1220" s="48" t="s">
        <v>53</v>
      </c>
      <c r="H1220" s="36" t="s">
        <v>54</v>
      </c>
      <c r="I1220" s="36" t="s">
        <v>55</v>
      </c>
      <c r="J1220" s="39" t="s">
        <v>2</v>
      </c>
    </row>
    <row r="1221" spans="1:10" ht="39" customHeight="1">
      <c r="A1221" s="61" t="s">
        <v>421</v>
      </c>
      <c r="B1221" s="51" t="s">
        <v>269</v>
      </c>
      <c r="C1221" s="50" t="s">
        <v>144</v>
      </c>
      <c r="D1221" s="50" t="s">
        <v>270</v>
      </c>
      <c r="E1221" s="199" t="s">
        <v>2307</v>
      </c>
      <c r="F1221" s="199"/>
      <c r="G1221" s="52" t="s">
        <v>146</v>
      </c>
      <c r="H1221" s="65">
        <v>1</v>
      </c>
      <c r="I1221" s="53">
        <v>38.270000000000003</v>
      </c>
      <c r="J1221" s="79">
        <v>38.270000000000003</v>
      </c>
    </row>
    <row r="1222" spans="1:10" ht="25.9" customHeight="1">
      <c r="A1222" s="87" t="s">
        <v>443</v>
      </c>
      <c r="B1222" s="73" t="s">
        <v>629</v>
      </c>
      <c r="C1222" s="72" t="s">
        <v>144</v>
      </c>
      <c r="D1222" s="72" t="s">
        <v>630</v>
      </c>
      <c r="E1222" s="201" t="s">
        <v>2293</v>
      </c>
      <c r="F1222" s="201"/>
      <c r="G1222" s="74" t="s">
        <v>446</v>
      </c>
      <c r="H1222" s="75">
        <v>0.38129999999999997</v>
      </c>
      <c r="I1222" s="76">
        <v>23.38</v>
      </c>
      <c r="J1222" s="88">
        <v>8.91</v>
      </c>
    </row>
    <row r="1223" spans="1:10" ht="25.9" customHeight="1">
      <c r="A1223" s="87" t="s">
        <v>443</v>
      </c>
      <c r="B1223" s="73" t="s">
        <v>631</v>
      </c>
      <c r="C1223" s="72" t="s">
        <v>144</v>
      </c>
      <c r="D1223" s="72" t="s">
        <v>632</v>
      </c>
      <c r="E1223" s="201" t="s">
        <v>2293</v>
      </c>
      <c r="F1223" s="201"/>
      <c r="G1223" s="74" t="s">
        <v>446</v>
      </c>
      <c r="H1223" s="75">
        <v>0.38129999999999997</v>
      </c>
      <c r="I1223" s="76">
        <v>27.8</v>
      </c>
      <c r="J1223" s="88">
        <v>10.6</v>
      </c>
    </row>
    <row r="1224" spans="1:10" ht="25.9" customHeight="1">
      <c r="A1224" s="80" t="s">
        <v>423</v>
      </c>
      <c r="B1224" s="67" t="s">
        <v>717</v>
      </c>
      <c r="C1224" s="66" t="s">
        <v>144</v>
      </c>
      <c r="D1224" s="66" t="s">
        <v>718</v>
      </c>
      <c r="E1224" s="200" t="s">
        <v>426</v>
      </c>
      <c r="F1224" s="200"/>
      <c r="G1224" s="68" t="s">
        <v>146</v>
      </c>
      <c r="H1224" s="69">
        <v>1.0548999999999999</v>
      </c>
      <c r="I1224" s="70">
        <v>17.75</v>
      </c>
      <c r="J1224" s="81">
        <v>18.72</v>
      </c>
    </row>
    <row r="1225" spans="1:10" ht="24" customHeight="1">
      <c r="A1225" s="80" t="s">
        <v>423</v>
      </c>
      <c r="B1225" s="67" t="s">
        <v>635</v>
      </c>
      <c r="C1225" s="66" t="s">
        <v>144</v>
      </c>
      <c r="D1225" s="66" t="s">
        <v>636</v>
      </c>
      <c r="E1225" s="200" t="s">
        <v>426</v>
      </c>
      <c r="F1225" s="200"/>
      <c r="G1225" s="68" t="s">
        <v>88</v>
      </c>
      <c r="H1225" s="69">
        <v>2.12E-2</v>
      </c>
      <c r="I1225" s="70">
        <v>2.23</v>
      </c>
      <c r="J1225" s="81">
        <v>0.04</v>
      </c>
    </row>
    <row r="1226" spans="1:10">
      <c r="A1226" s="82"/>
      <c r="B1226" s="143"/>
      <c r="C1226" s="143"/>
      <c r="D1226" s="143"/>
      <c r="E1226" s="143" t="s">
        <v>435</v>
      </c>
      <c r="F1226" s="144">
        <v>6.4102564102564106</v>
      </c>
      <c r="G1226" s="143" t="s">
        <v>436</v>
      </c>
      <c r="H1226" s="144">
        <v>6.09</v>
      </c>
      <c r="I1226" s="143" t="s">
        <v>437</v>
      </c>
      <c r="J1226" s="83">
        <v>12.5</v>
      </c>
    </row>
    <row r="1227" spans="1:10">
      <c r="A1227" s="82"/>
      <c r="B1227" s="143"/>
      <c r="C1227" s="143"/>
      <c r="D1227" s="143"/>
      <c r="E1227" s="143" t="s">
        <v>438</v>
      </c>
      <c r="F1227" s="144">
        <v>12.02</v>
      </c>
      <c r="G1227" s="143"/>
      <c r="H1227" s="202" t="s">
        <v>439</v>
      </c>
      <c r="I1227" s="202"/>
      <c r="J1227" s="83">
        <v>50.29</v>
      </c>
    </row>
    <row r="1228" spans="1:10" ht="49.9" customHeight="1" thickBot="1">
      <c r="A1228" s="42"/>
      <c r="B1228" s="133"/>
      <c r="C1228" s="133"/>
      <c r="D1228" s="133"/>
      <c r="E1228" s="133"/>
      <c r="F1228" s="133"/>
      <c r="G1228" s="133" t="s">
        <v>440</v>
      </c>
      <c r="H1228" s="145">
        <v>2.44</v>
      </c>
      <c r="I1228" s="133" t="s">
        <v>441</v>
      </c>
      <c r="J1228" s="84">
        <v>122.7</v>
      </c>
    </row>
    <row r="1229" spans="1:10" ht="1.1499999999999999" customHeight="1" thickTop="1">
      <c r="A1229" s="85"/>
      <c r="B1229" s="71"/>
      <c r="C1229" s="71"/>
      <c r="D1229" s="71"/>
      <c r="E1229" s="71"/>
      <c r="F1229" s="71"/>
      <c r="G1229" s="71"/>
      <c r="H1229" s="71"/>
      <c r="I1229" s="71"/>
      <c r="J1229" s="86"/>
    </row>
    <row r="1230" spans="1:10" ht="18" customHeight="1">
      <c r="A1230" s="58" t="s">
        <v>1462</v>
      </c>
      <c r="B1230" s="36" t="s">
        <v>51</v>
      </c>
      <c r="C1230" s="35" t="s">
        <v>52</v>
      </c>
      <c r="D1230" s="35" t="s">
        <v>1</v>
      </c>
      <c r="E1230" s="198" t="s">
        <v>420</v>
      </c>
      <c r="F1230" s="198"/>
      <c r="G1230" s="48" t="s">
        <v>53</v>
      </c>
      <c r="H1230" s="36" t="s">
        <v>54</v>
      </c>
      <c r="I1230" s="36" t="s">
        <v>55</v>
      </c>
      <c r="J1230" s="39" t="s">
        <v>2</v>
      </c>
    </row>
    <row r="1231" spans="1:10" ht="39" customHeight="1">
      <c r="A1231" s="61" t="s">
        <v>421</v>
      </c>
      <c r="B1231" s="51" t="s">
        <v>272</v>
      </c>
      <c r="C1231" s="50" t="s">
        <v>144</v>
      </c>
      <c r="D1231" s="50" t="s">
        <v>273</v>
      </c>
      <c r="E1231" s="199" t="s">
        <v>2307</v>
      </c>
      <c r="F1231" s="199"/>
      <c r="G1231" s="52" t="s">
        <v>146</v>
      </c>
      <c r="H1231" s="65">
        <v>1</v>
      </c>
      <c r="I1231" s="53">
        <v>32.049999999999997</v>
      </c>
      <c r="J1231" s="79">
        <v>32.049999999999997</v>
      </c>
    </row>
    <row r="1232" spans="1:10" ht="25.9" customHeight="1">
      <c r="A1232" s="87" t="s">
        <v>443</v>
      </c>
      <c r="B1232" s="73" t="s">
        <v>629</v>
      </c>
      <c r="C1232" s="72" t="s">
        <v>144</v>
      </c>
      <c r="D1232" s="72" t="s">
        <v>630</v>
      </c>
      <c r="E1232" s="201" t="s">
        <v>2293</v>
      </c>
      <c r="F1232" s="201"/>
      <c r="G1232" s="74" t="s">
        <v>446</v>
      </c>
      <c r="H1232" s="75">
        <v>0.23960000000000001</v>
      </c>
      <c r="I1232" s="76">
        <v>23.38</v>
      </c>
      <c r="J1232" s="88">
        <v>5.6</v>
      </c>
    </row>
    <row r="1233" spans="1:10" ht="25.9" customHeight="1">
      <c r="A1233" s="87" t="s">
        <v>443</v>
      </c>
      <c r="B1233" s="73" t="s">
        <v>631</v>
      </c>
      <c r="C1233" s="72" t="s">
        <v>144</v>
      </c>
      <c r="D1233" s="72" t="s">
        <v>632</v>
      </c>
      <c r="E1233" s="201" t="s">
        <v>2293</v>
      </c>
      <c r="F1233" s="201"/>
      <c r="G1233" s="74" t="s">
        <v>446</v>
      </c>
      <c r="H1233" s="75">
        <v>0.23960000000000001</v>
      </c>
      <c r="I1233" s="76">
        <v>27.8</v>
      </c>
      <c r="J1233" s="88">
        <v>6.66</v>
      </c>
    </row>
    <row r="1234" spans="1:10" ht="25.9" customHeight="1">
      <c r="A1234" s="80" t="s">
        <v>423</v>
      </c>
      <c r="B1234" s="67" t="s">
        <v>719</v>
      </c>
      <c r="C1234" s="66" t="s">
        <v>144</v>
      </c>
      <c r="D1234" s="66" t="s">
        <v>720</v>
      </c>
      <c r="E1234" s="200" t="s">
        <v>426</v>
      </c>
      <c r="F1234" s="200"/>
      <c r="G1234" s="68" t="s">
        <v>146</v>
      </c>
      <c r="H1234" s="69">
        <v>1.0548999999999999</v>
      </c>
      <c r="I1234" s="70">
        <v>18.75</v>
      </c>
      <c r="J1234" s="81">
        <v>19.77</v>
      </c>
    </row>
    <row r="1235" spans="1:10" ht="24" customHeight="1">
      <c r="A1235" s="80" t="s">
        <v>423</v>
      </c>
      <c r="B1235" s="67" t="s">
        <v>635</v>
      </c>
      <c r="C1235" s="66" t="s">
        <v>144</v>
      </c>
      <c r="D1235" s="66" t="s">
        <v>636</v>
      </c>
      <c r="E1235" s="200" t="s">
        <v>426</v>
      </c>
      <c r="F1235" s="200"/>
      <c r="G1235" s="68" t="s">
        <v>88</v>
      </c>
      <c r="H1235" s="69">
        <v>1.3299999999999999E-2</v>
      </c>
      <c r="I1235" s="70">
        <v>2.23</v>
      </c>
      <c r="J1235" s="81">
        <v>0.02</v>
      </c>
    </row>
    <row r="1236" spans="1:10">
      <c r="A1236" s="82"/>
      <c r="B1236" s="143"/>
      <c r="C1236" s="143"/>
      <c r="D1236" s="143"/>
      <c r="E1236" s="143" t="s">
        <v>435</v>
      </c>
      <c r="F1236" s="144">
        <v>4.0205128205128204</v>
      </c>
      <c r="G1236" s="143" t="s">
        <v>436</v>
      </c>
      <c r="H1236" s="144">
        <v>3.82</v>
      </c>
      <c r="I1236" s="143" t="s">
        <v>437</v>
      </c>
      <c r="J1236" s="83">
        <v>7.84</v>
      </c>
    </row>
    <row r="1237" spans="1:10">
      <c r="A1237" s="82"/>
      <c r="B1237" s="143"/>
      <c r="C1237" s="143"/>
      <c r="D1237" s="143"/>
      <c r="E1237" s="143" t="s">
        <v>438</v>
      </c>
      <c r="F1237" s="144">
        <v>10.07</v>
      </c>
      <c r="G1237" s="143"/>
      <c r="H1237" s="202" t="s">
        <v>439</v>
      </c>
      <c r="I1237" s="202"/>
      <c r="J1237" s="83">
        <v>42.12</v>
      </c>
    </row>
    <row r="1238" spans="1:10" ht="49.9" customHeight="1" thickBot="1">
      <c r="A1238" s="42"/>
      <c r="B1238" s="133"/>
      <c r="C1238" s="133"/>
      <c r="D1238" s="133"/>
      <c r="E1238" s="133"/>
      <c r="F1238" s="133"/>
      <c r="G1238" s="133" t="s">
        <v>440</v>
      </c>
      <c r="H1238" s="145">
        <v>30.97</v>
      </c>
      <c r="I1238" s="133" t="s">
        <v>441</v>
      </c>
      <c r="J1238" s="84">
        <v>1304.45</v>
      </c>
    </row>
    <row r="1239" spans="1:10" ht="1.1499999999999999" customHeight="1" thickTop="1">
      <c r="A1239" s="85"/>
      <c r="B1239" s="71"/>
      <c r="C1239" s="71"/>
      <c r="D1239" s="71"/>
      <c r="E1239" s="71"/>
      <c r="F1239" s="71"/>
      <c r="G1239" s="71"/>
      <c r="H1239" s="71"/>
      <c r="I1239" s="71"/>
      <c r="J1239" s="86"/>
    </row>
    <row r="1240" spans="1:10" ht="18" customHeight="1">
      <c r="A1240" s="58" t="s">
        <v>1463</v>
      </c>
      <c r="B1240" s="36" t="s">
        <v>51</v>
      </c>
      <c r="C1240" s="35" t="s">
        <v>52</v>
      </c>
      <c r="D1240" s="35" t="s">
        <v>1</v>
      </c>
      <c r="E1240" s="198" t="s">
        <v>420</v>
      </c>
      <c r="F1240" s="198"/>
      <c r="G1240" s="48" t="s">
        <v>53</v>
      </c>
      <c r="H1240" s="36" t="s">
        <v>54</v>
      </c>
      <c r="I1240" s="36" t="s">
        <v>55</v>
      </c>
      <c r="J1240" s="39" t="s">
        <v>2</v>
      </c>
    </row>
    <row r="1241" spans="1:10" ht="39" customHeight="1">
      <c r="A1241" s="61" t="s">
        <v>421</v>
      </c>
      <c r="B1241" s="51" t="s">
        <v>275</v>
      </c>
      <c r="C1241" s="50" t="s">
        <v>144</v>
      </c>
      <c r="D1241" s="50" t="s">
        <v>276</v>
      </c>
      <c r="E1241" s="199" t="s">
        <v>2307</v>
      </c>
      <c r="F1241" s="199"/>
      <c r="G1241" s="52" t="s">
        <v>146</v>
      </c>
      <c r="H1241" s="65">
        <v>1</v>
      </c>
      <c r="I1241" s="53">
        <v>67.66</v>
      </c>
      <c r="J1241" s="79">
        <v>67.66</v>
      </c>
    </row>
    <row r="1242" spans="1:10" ht="25.9" customHeight="1">
      <c r="A1242" s="87" t="s">
        <v>443</v>
      </c>
      <c r="B1242" s="73" t="s">
        <v>629</v>
      </c>
      <c r="C1242" s="72" t="s">
        <v>144</v>
      </c>
      <c r="D1242" s="72" t="s">
        <v>630</v>
      </c>
      <c r="E1242" s="201" t="s">
        <v>2293</v>
      </c>
      <c r="F1242" s="201"/>
      <c r="G1242" s="74" t="s">
        <v>446</v>
      </c>
      <c r="H1242" s="75">
        <v>0.31140000000000001</v>
      </c>
      <c r="I1242" s="76">
        <v>23.38</v>
      </c>
      <c r="J1242" s="88">
        <v>7.28</v>
      </c>
    </row>
    <row r="1243" spans="1:10" ht="25.9" customHeight="1">
      <c r="A1243" s="87" t="s">
        <v>443</v>
      </c>
      <c r="B1243" s="73" t="s">
        <v>631</v>
      </c>
      <c r="C1243" s="72" t="s">
        <v>144</v>
      </c>
      <c r="D1243" s="72" t="s">
        <v>632</v>
      </c>
      <c r="E1243" s="201" t="s">
        <v>2293</v>
      </c>
      <c r="F1243" s="201"/>
      <c r="G1243" s="74" t="s">
        <v>446</v>
      </c>
      <c r="H1243" s="75">
        <v>0.31140000000000001</v>
      </c>
      <c r="I1243" s="76">
        <v>27.8</v>
      </c>
      <c r="J1243" s="88">
        <v>8.65</v>
      </c>
    </row>
    <row r="1244" spans="1:10" ht="25.9" customHeight="1">
      <c r="A1244" s="80" t="s">
        <v>423</v>
      </c>
      <c r="B1244" s="67" t="s">
        <v>721</v>
      </c>
      <c r="C1244" s="66" t="s">
        <v>144</v>
      </c>
      <c r="D1244" s="66" t="s">
        <v>722</v>
      </c>
      <c r="E1244" s="200" t="s">
        <v>426</v>
      </c>
      <c r="F1244" s="200"/>
      <c r="G1244" s="68" t="s">
        <v>146</v>
      </c>
      <c r="H1244" s="69">
        <v>1.0548999999999999</v>
      </c>
      <c r="I1244" s="70">
        <v>49.01</v>
      </c>
      <c r="J1244" s="81">
        <v>51.7</v>
      </c>
    </row>
    <row r="1245" spans="1:10" ht="24" customHeight="1">
      <c r="A1245" s="80" t="s">
        <v>423</v>
      </c>
      <c r="B1245" s="67" t="s">
        <v>635</v>
      </c>
      <c r="C1245" s="66" t="s">
        <v>144</v>
      </c>
      <c r="D1245" s="66" t="s">
        <v>636</v>
      </c>
      <c r="E1245" s="200" t="s">
        <v>426</v>
      </c>
      <c r="F1245" s="200"/>
      <c r="G1245" s="68" t="s">
        <v>88</v>
      </c>
      <c r="H1245" s="69">
        <v>1.7299999999999999E-2</v>
      </c>
      <c r="I1245" s="70">
        <v>2.23</v>
      </c>
      <c r="J1245" s="81">
        <v>0.03</v>
      </c>
    </row>
    <row r="1246" spans="1:10">
      <c r="A1246" s="82"/>
      <c r="B1246" s="143"/>
      <c r="C1246" s="143"/>
      <c r="D1246" s="143"/>
      <c r="E1246" s="143" t="s">
        <v>435</v>
      </c>
      <c r="F1246" s="144">
        <v>5.2307692307692308</v>
      </c>
      <c r="G1246" s="143" t="s">
        <v>436</v>
      </c>
      <c r="H1246" s="144">
        <v>4.97</v>
      </c>
      <c r="I1246" s="143" t="s">
        <v>437</v>
      </c>
      <c r="J1246" s="83">
        <v>10.199999999999999</v>
      </c>
    </row>
    <row r="1247" spans="1:10">
      <c r="A1247" s="82"/>
      <c r="B1247" s="143"/>
      <c r="C1247" s="143"/>
      <c r="D1247" s="143"/>
      <c r="E1247" s="143" t="s">
        <v>438</v>
      </c>
      <c r="F1247" s="144">
        <v>21.25</v>
      </c>
      <c r="G1247" s="143"/>
      <c r="H1247" s="202" t="s">
        <v>439</v>
      </c>
      <c r="I1247" s="202"/>
      <c r="J1247" s="83">
        <v>88.91</v>
      </c>
    </row>
    <row r="1248" spans="1:10" ht="49.9" customHeight="1" thickBot="1">
      <c r="A1248" s="42"/>
      <c r="B1248" s="133"/>
      <c r="C1248" s="133"/>
      <c r="D1248" s="133"/>
      <c r="E1248" s="133"/>
      <c r="F1248" s="133"/>
      <c r="G1248" s="133" t="s">
        <v>440</v>
      </c>
      <c r="H1248" s="145">
        <v>0.59</v>
      </c>
      <c r="I1248" s="133" t="s">
        <v>441</v>
      </c>
      <c r="J1248" s="84">
        <v>52.45</v>
      </c>
    </row>
    <row r="1249" spans="1:10" ht="1.1499999999999999" customHeight="1" thickTop="1">
      <c r="A1249" s="85"/>
      <c r="B1249" s="71"/>
      <c r="C1249" s="71"/>
      <c r="D1249" s="71"/>
      <c r="E1249" s="71"/>
      <c r="F1249" s="71"/>
      <c r="G1249" s="71"/>
      <c r="H1249" s="71"/>
      <c r="I1249" s="71"/>
      <c r="J1249" s="86"/>
    </row>
    <row r="1250" spans="1:10" ht="18" customHeight="1">
      <c r="A1250" s="58" t="s">
        <v>1464</v>
      </c>
      <c r="B1250" s="36" t="s">
        <v>51</v>
      </c>
      <c r="C1250" s="35" t="s">
        <v>52</v>
      </c>
      <c r="D1250" s="35" t="s">
        <v>1</v>
      </c>
      <c r="E1250" s="198" t="s">
        <v>420</v>
      </c>
      <c r="F1250" s="198"/>
      <c r="G1250" s="48" t="s">
        <v>53</v>
      </c>
      <c r="H1250" s="36" t="s">
        <v>54</v>
      </c>
      <c r="I1250" s="36" t="s">
        <v>55</v>
      </c>
      <c r="J1250" s="39" t="s">
        <v>2</v>
      </c>
    </row>
    <row r="1251" spans="1:10" ht="25.9" customHeight="1">
      <c r="A1251" s="61" t="s">
        <v>421</v>
      </c>
      <c r="B1251" s="51" t="s">
        <v>278</v>
      </c>
      <c r="C1251" s="50" t="s">
        <v>144</v>
      </c>
      <c r="D1251" s="50" t="s">
        <v>1719</v>
      </c>
      <c r="E1251" s="199" t="s">
        <v>2301</v>
      </c>
      <c r="F1251" s="199"/>
      <c r="G1251" s="52" t="s">
        <v>88</v>
      </c>
      <c r="H1251" s="65">
        <v>1</v>
      </c>
      <c r="I1251" s="53">
        <v>435.8</v>
      </c>
      <c r="J1251" s="79">
        <v>435.8</v>
      </c>
    </row>
    <row r="1252" spans="1:10" ht="39" customHeight="1">
      <c r="A1252" s="87" t="s">
        <v>443</v>
      </c>
      <c r="B1252" s="73" t="s">
        <v>723</v>
      </c>
      <c r="C1252" s="72" t="s">
        <v>144</v>
      </c>
      <c r="D1252" s="72" t="s">
        <v>724</v>
      </c>
      <c r="E1252" s="201" t="s">
        <v>2302</v>
      </c>
      <c r="F1252" s="201"/>
      <c r="G1252" s="74" t="s">
        <v>107</v>
      </c>
      <c r="H1252" s="75">
        <v>1.41E-2</v>
      </c>
      <c r="I1252" s="76">
        <v>265.33</v>
      </c>
      <c r="J1252" s="88">
        <v>3.74</v>
      </c>
    </row>
    <row r="1253" spans="1:10" ht="24" customHeight="1">
      <c r="A1253" s="87" t="s">
        <v>443</v>
      </c>
      <c r="B1253" s="73" t="s">
        <v>533</v>
      </c>
      <c r="C1253" s="72" t="s">
        <v>144</v>
      </c>
      <c r="D1253" s="72" t="s">
        <v>495</v>
      </c>
      <c r="E1253" s="201" t="s">
        <v>2293</v>
      </c>
      <c r="F1253" s="201"/>
      <c r="G1253" s="74" t="s">
        <v>446</v>
      </c>
      <c r="H1253" s="75">
        <v>0.28399999999999997</v>
      </c>
      <c r="I1253" s="76">
        <v>28.51</v>
      </c>
      <c r="J1253" s="88">
        <v>8.09</v>
      </c>
    </row>
    <row r="1254" spans="1:10" ht="24" customHeight="1">
      <c r="A1254" s="87" t="s">
        <v>443</v>
      </c>
      <c r="B1254" s="73" t="s">
        <v>534</v>
      </c>
      <c r="C1254" s="72" t="s">
        <v>144</v>
      </c>
      <c r="D1254" s="72" t="s">
        <v>450</v>
      </c>
      <c r="E1254" s="201" t="s">
        <v>2293</v>
      </c>
      <c r="F1254" s="201"/>
      <c r="G1254" s="74" t="s">
        <v>446</v>
      </c>
      <c r="H1254" s="75">
        <v>0.22309999999999999</v>
      </c>
      <c r="I1254" s="76">
        <v>23.48</v>
      </c>
      <c r="J1254" s="88">
        <v>5.23</v>
      </c>
    </row>
    <row r="1255" spans="1:10" ht="39" customHeight="1">
      <c r="A1255" s="80" t="s">
        <v>423</v>
      </c>
      <c r="B1255" s="67" t="s">
        <v>725</v>
      </c>
      <c r="C1255" s="66" t="s">
        <v>144</v>
      </c>
      <c r="D1255" s="66" t="s">
        <v>726</v>
      </c>
      <c r="E1255" s="200" t="s">
        <v>426</v>
      </c>
      <c r="F1255" s="200"/>
      <c r="G1255" s="68" t="s">
        <v>88</v>
      </c>
      <c r="H1255" s="69">
        <v>1</v>
      </c>
      <c r="I1255" s="70">
        <v>418.74</v>
      </c>
      <c r="J1255" s="81">
        <v>418.74</v>
      </c>
    </row>
    <row r="1256" spans="1:10">
      <c r="A1256" s="82"/>
      <c r="B1256" s="143"/>
      <c r="C1256" s="143"/>
      <c r="D1256" s="143"/>
      <c r="E1256" s="143" t="s">
        <v>435</v>
      </c>
      <c r="F1256" s="144">
        <v>4.8769230769230774</v>
      </c>
      <c r="G1256" s="143" t="s">
        <v>436</v>
      </c>
      <c r="H1256" s="144">
        <v>4.63</v>
      </c>
      <c r="I1256" s="143" t="s">
        <v>437</v>
      </c>
      <c r="J1256" s="83">
        <v>9.51</v>
      </c>
    </row>
    <row r="1257" spans="1:10">
      <c r="A1257" s="82"/>
      <c r="B1257" s="143"/>
      <c r="C1257" s="143"/>
      <c r="D1257" s="143"/>
      <c r="E1257" s="143" t="s">
        <v>438</v>
      </c>
      <c r="F1257" s="144">
        <v>136.91999999999999</v>
      </c>
      <c r="G1257" s="143"/>
      <c r="H1257" s="202" t="s">
        <v>439</v>
      </c>
      <c r="I1257" s="202"/>
      <c r="J1257" s="83">
        <v>572.72</v>
      </c>
    </row>
    <row r="1258" spans="1:10" ht="49.9" customHeight="1" thickBot="1">
      <c r="A1258" s="42"/>
      <c r="B1258" s="133"/>
      <c r="C1258" s="133"/>
      <c r="D1258" s="133"/>
      <c r="E1258" s="133"/>
      <c r="F1258" s="133"/>
      <c r="G1258" s="133" t="s">
        <v>440</v>
      </c>
      <c r="H1258" s="145">
        <v>1</v>
      </c>
      <c r="I1258" s="133" t="s">
        <v>441</v>
      </c>
      <c r="J1258" s="84">
        <v>572.72</v>
      </c>
    </row>
    <row r="1259" spans="1:10" ht="1.1499999999999999" customHeight="1" thickTop="1">
      <c r="A1259" s="85"/>
      <c r="B1259" s="71"/>
      <c r="C1259" s="71"/>
      <c r="D1259" s="71"/>
      <c r="E1259" s="71"/>
      <c r="F1259" s="71"/>
      <c r="G1259" s="71"/>
      <c r="H1259" s="71"/>
      <c r="I1259" s="71"/>
      <c r="J1259" s="86"/>
    </row>
    <row r="1260" spans="1:10" ht="18" customHeight="1">
      <c r="A1260" s="58" t="s">
        <v>1465</v>
      </c>
      <c r="B1260" s="36" t="s">
        <v>51</v>
      </c>
      <c r="C1260" s="35" t="s">
        <v>52</v>
      </c>
      <c r="D1260" s="35" t="s">
        <v>1</v>
      </c>
      <c r="E1260" s="198" t="s">
        <v>420</v>
      </c>
      <c r="F1260" s="198"/>
      <c r="G1260" s="48" t="s">
        <v>53</v>
      </c>
      <c r="H1260" s="36" t="s">
        <v>54</v>
      </c>
      <c r="I1260" s="36" t="s">
        <v>55</v>
      </c>
      <c r="J1260" s="39" t="s">
        <v>2</v>
      </c>
    </row>
    <row r="1261" spans="1:10" ht="25.9" customHeight="1">
      <c r="A1261" s="61" t="s">
        <v>421</v>
      </c>
      <c r="B1261" s="51" t="s">
        <v>278</v>
      </c>
      <c r="C1261" s="50" t="s">
        <v>144</v>
      </c>
      <c r="D1261" s="50" t="s">
        <v>280</v>
      </c>
      <c r="E1261" s="199" t="s">
        <v>2301</v>
      </c>
      <c r="F1261" s="199"/>
      <c r="G1261" s="52" t="s">
        <v>88</v>
      </c>
      <c r="H1261" s="65">
        <v>1</v>
      </c>
      <c r="I1261" s="53">
        <v>435.8</v>
      </c>
      <c r="J1261" s="79">
        <v>435.8</v>
      </c>
    </row>
    <row r="1262" spans="1:10" ht="39" customHeight="1">
      <c r="A1262" s="87" t="s">
        <v>443</v>
      </c>
      <c r="B1262" s="73" t="s">
        <v>723</v>
      </c>
      <c r="C1262" s="72" t="s">
        <v>144</v>
      </c>
      <c r="D1262" s="72" t="s">
        <v>724</v>
      </c>
      <c r="E1262" s="201" t="s">
        <v>2302</v>
      </c>
      <c r="F1262" s="201"/>
      <c r="G1262" s="74" t="s">
        <v>107</v>
      </c>
      <c r="H1262" s="75">
        <v>1.41E-2</v>
      </c>
      <c r="I1262" s="76">
        <v>265.33</v>
      </c>
      <c r="J1262" s="88">
        <v>3.74</v>
      </c>
    </row>
    <row r="1263" spans="1:10" ht="24" customHeight="1">
      <c r="A1263" s="87" t="s">
        <v>443</v>
      </c>
      <c r="B1263" s="73" t="s">
        <v>533</v>
      </c>
      <c r="C1263" s="72" t="s">
        <v>144</v>
      </c>
      <c r="D1263" s="72" t="s">
        <v>495</v>
      </c>
      <c r="E1263" s="201" t="s">
        <v>2293</v>
      </c>
      <c r="F1263" s="201"/>
      <c r="G1263" s="74" t="s">
        <v>446</v>
      </c>
      <c r="H1263" s="75">
        <v>0.28399999999999997</v>
      </c>
      <c r="I1263" s="76">
        <v>28.51</v>
      </c>
      <c r="J1263" s="88">
        <v>8.09</v>
      </c>
    </row>
    <row r="1264" spans="1:10" ht="24" customHeight="1">
      <c r="A1264" s="87" t="s">
        <v>443</v>
      </c>
      <c r="B1264" s="73" t="s">
        <v>534</v>
      </c>
      <c r="C1264" s="72" t="s">
        <v>144</v>
      </c>
      <c r="D1264" s="72" t="s">
        <v>450</v>
      </c>
      <c r="E1264" s="201" t="s">
        <v>2293</v>
      </c>
      <c r="F1264" s="201"/>
      <c r="G1264" s="74" t="s">
        <v>446</v>
      </c>
      <c r="H1264" s="75">
        <v>0.22309999999999999</v>
      </c>
      <c r="I1264" s="76">
        <v>23.48</v>
      </c>
      <c r="J1264" s="88">
        <v>5.23</v>
      </c>
    </row>
    <row r="1265" spans="1:10" ht="39" customHeight="1">
      <c r="A1265" s="80" t="s">
        <v>423</v>
      </c>
      <c r="B1265" s="67" t="s">
        <v>725</v>
      </c>
      <c r="C1265" s="66" t="s">
        <v>144</v>
      </c>
      <c r="D1265" s="66" t="s">
        <v>726</v>
      </c>
      <c r="E1265" s="200" t="s">
        <v>426</v>
      </c>
      <c r="F1265" s="200"/>
      <c r="G1265" s="68" t="s">
        <v>88</v>
      </c>
      <c r="H1265" s="69">
        <v>1</v>
      </c>
      <c r="I1265" s="70">
        <v>418.74</v>
      </c>
      <c r="J1265" s="81">
        <v>418.74</v>
      </c>
    </row>
    <row r="1266" spans="1:10">
      <c r="A1266" s="82"/>
      <c r="B1266" s="143"/>
      <c r="C1266" s="143"/>
      <c r="D1266" s="143"/>
      <c r="E1266" s="143" t="s">
        <v>435</v>
      </c>
      <c r="F1266" s="144">
        <v>4.8769230769230774</v>
      </c>
      <c r="G1266" s="143" t="s">
        <v>436</v>
      </c>
      <c r="H1266" s="144">
        <v>4.63</v>
      </c>
      <c r="I1266" s="143" t="s">
        <v>437</v>
      </c>
      <c r="J1266" s="83">
        <v>9.51</v>
      </c>
    </row>
    <row r="1267" spans="1:10">
      <c r="A1267" s="82"/>
      <c r="B1267" s="143"/>
      <c r="C1267" s="143"/>
      <c r="D1267" s="143"/>
      <c r="E1267" s="143" t="s">
        <v>438</v>
      </c>
      <c r="F1267" s="144">
        <v>136.91999999999999</v>
      </c>
      <c r="G1267" s="143"/>
      <c r="H1267" s="202" t="s">
        <v>439</v>
      </c>
      <c r="I1267" s="202"/>
      <c r="J1267" s="83">
        <v>572.72</v>
      </c>
    </row>
    <row r="1268" spans="1:10" ht="49.9" customHeight="1" thickBot="1">
      <c r="A1268" s="42"/>
      <c r="B1268" s="133"/>
      <c r="C1268" s="133"/>
      <c r="D1268" s="133"/>
      <c r="E1268" s="133"/>
      <c r="F1268" s="133"/>
      <c r="G1268" s="133" t="s">
        <v>440</v>
      </c>
      <c r="H1268" s="145">
        <v>1</v>
      </c>
      <c r="I1268" s="133" t="s">
        <v>441</v>
      </c>
      <c r="J1268" s="84">
        <v>572.72</v>
      </c>
    </row>
    <row r="1269" spans="1:10" ht="1.1499999999999999" customHeight="1" thickTop="1">
      <c r="A1269" s="85"/>
      <c r="B1269" s="71"/>
      <c r="C1269" s="71"/>
      <c r="D1269" s="71"/>
      <c r="E1269" s="71"/>
      <c r="F1269" s="71"/>
      <c r="G1269" s="71"/>
      <c r="H1269" s="71"/>
      <c r="I1269" s="71"/>
      <c r="J1269" s="86"/>
    </row>
    <row r="1270" spans="1:10" ht="18" customHeight="1">
      <c r="A1270" s="58" t="s">
        <v>1466</v>
      </c>
      <c r="B1270" s="36" t="s">
        <v>51</v>
      </c>
      <c r="C1270" s="35" t="s">
        <v>52</v>
      </c>
      <c r="D1270" s="35" t="s">
        <v>1</v>
      </c>
      <c r="E1270" s="198" t="s">
        <v>420</v>
      </c>
      <c r="F1270" s="198"/>
      <c r="G1270" s="48" t="s">
        <v>53</v>
      </c>
      <c r="H1270" s="36" t="s">
        <v>54</v>
      </c>
      <c r="I1270" s="36" t="s">
        <v>55</v>
      </c>
      <c r="J1270" s="39" t="s">
        <v>2</v>
      </c>
    </row>
    <row r="1271" spans="1:10" ht="24" customHeight="1">
      <c r="A1271" s="61" t="s">
        <v>421</v>
      </c>
      <c r="B1271" s="51" t="s">
        <v>1720</v>
      </c>
      <c r="C1271" s="50" t="s">
        <v>1444</v>
      </c>
      <c r="D1271" s="50" t="s">
        <v>1721</v>
      </c>
      <c r="E1271" s="199" t="s">
        <v>1780</v>
      </c>
      <c r="F1271" s="199"/>
      <c r="G1271" s="52" t="s">
        <v>1449</v>
      </c>
      <c r="H1271" s="65">
        <v>1</v>
      </c>
      <c r="I1271" s="53">
        <v>657.46</v>
      </c>
      <c r="J1271" s="79">
        <v>657.46</v>
      </c>
    </row>
    <row r="1272" spans="1:10" ht="25.9" customHeight="1">
      <c r="A1272" s="87" t="s">
        <v>443</v>
      </c>
      <c r="B1272" s="73" t="s">
        <v>1849</v>
      </c>
      <c r="C1272" s="72" t="s">
        <v>1444</v>
      </c>
      <c r="D1272" s="72" t="s">
        <v>1850</v>
      </c>
      <c r="E1272" s="201" t="s">
        <v>1851</v>
      </c>
      <c r="F1272" s="201"/>
      <c r="G1272" s="74" t="s">
        <v>107</v>
      </c>
      <c r="H1272" s="75">
        <v>1.1499999999999999</v>
      </c>
      <c r="I1272" s="76">
        <v>36.76</v>
      </c>
      <c r="J1272" s="88">
        <v>42.27</v>
      </c>
    </row>
    <row r="1273" spans="1:10" ht="25.9" customHeight="1">
      <c r="A1273" s="87" t="s">
        <v>443</v>
      </c>
      <c r="B1273" s="73" t="s">
        <v>1852</v>
      </c>
      <c r="C1273" s="72" t="s">
        <v>1444</v>
      </c>
      <c r="D1273" s="72" t="s">
        <v>1853</v>
      </c>
      <c r="E1273" s="201" t="s">
        <v>1783</v>
      </c>
      <c r="F1273" s="201"/>
      <c r="G1273" s="74" t="s">
        <v>69</v>
      </c>
      <c r="H1273" s="75">
        <v>1.17</v>
      </c>
      <c r="I1273" s="76">
        <v>109.55</v>
      </c>
      <c r="J1273" s="88">
        <v>128.16999999999999</v>
      </c>
    </row>
    <row r="1274" spans="1:10" ht="25.9" customHeight="1">
      <c r="A1274" s="87" t="s">
        <v>443</v>
      </c>
      <c r="B1274" s="73" t="s">
        <v>1772</v>
      </c>
      <c r="C1274" s="72" t="s">
        <v>1444</v>
      </c>
      <c r="D1274" s="72" t="s">
        <v>1773</v>
      </c>
      <c r="E1274" s="201" t="s">
        <v>1774</v>
      </c>
      <c r="F1274" s="201"/>
      <c r="G1274" s="74" t="s">
        <v>107</v>
      </c>
      <c r="H1274" s="75">
        <v>8.1000000000000003E-2</v>
      </c>
      <c r="I1274" s="76">
        <v>565.36</v>
      </c>
      <c r="J1274" s="88">
        <v>45.79</v>
      </c>
    </row>
    <row r="1275" spans="1:10" ht="25.9" customHeight="1">
      <c r="A1275" s="87" t="s">
        <v>443</v>
      </c>
      <c r="B1275" s="73" t="s">
        <v>1784</v>
      </c>
      <c r="C1275" s="72" t="s">
        <v>1444</v>
      </c>
      <c r="D1275" s="72" t="s">
        <v>1785</v>
      </c>
      <c r="E1275" s="201" t="s">
        <v>1786</v>
      </c>
      <c r="F1275" s="201"/>
      <c r="G1275" s="74" t="s">
        <v>107</v>
      </c>
      <c r="H1275" s="75">
        <v>8.1000000000000003E-2</v>
      </c>
      <c r="I1275" s="76">
        <v>591.20000000000005</v>
      </c>
      <c r="J1275" s="88">
        <v>47.88</v>
      </c>
    </row>
    <row r="1276" spans="1:10" ht="39" customHeight="1">
      <c r="A1276" s="87" t="s">
        <v>443</v>
      </c>
      <c r="B1276" s="73" t="s">
        <v>1844</v>
      </c>
      <c r="C1276" s="72" t="s">
        <v>1444</v>
      </c>
      <c r="D1276" s="72" t="s">
        <v>1845</v>
      </c>
      <c r="E1276" s="201" t="s">
        <v>1789</v>
      </c>
      <c r="F1276" s="201"/>
      <c r="G1276" s="74" t="s">
        <v>1456</v>
      </c>
      <c r="H1276" s="75">
        <v>1.73</v>
      </c>
      <c r="I1276" s="76">
        <v>12.99</v>
      </c>
      <c r="J1276" s="88">
        <v>22.47</v>
      </c>
    </row>
    <row r="1277" spans="1:10" ht="39" customHeight="1">
      <c r="A1277" s="87" t="s">
        <v>443</v>
      </c>
      <c r="B1277" s="73" t="s">
        <v>1790</v>
      </c>
      <c r="C1277" s="72" t="s">
        <v>1444</v>
      </c>
      <c r="D1277" s="72" t="s">
        <v>1791</v>
      </c>
      <c r="E1277" s="201" t="s">
        <v>1792</v>
      </c>
      <c r="F1277" s="201"/>
      <c r="G1277" s="74" t="s">
        <v>69</v>
      </c>
      <c r="H1277" s="75">
        <v>1.8</v>
      </c>
      <c r="I1277" s="76">
        <v>110.28</v>
      </c>
      <c r="J1277" s="88">
        <v>198.5</v>
      </c>
    </row>
    <row r="1278" spans="1:10" ht="39" customHeight="1">
      <c r="A1278" s="87" t="s">
        <v>443</v>
      </c>
      <c r="B1278" s="73" t="s">
        <v>1846</v>
      </c>
      <c r="C1278" s="72" t="s">
        <v>1444</v>
      </c>
      <c r="D1278" s="72" t="s">
        <v>1847</v>
      </c>
      <c r="E1278" s="201" t="s">
        <v>1848</v>
      </c>
      <c r="F1278" s="201"/>
      <c r="G1278" s="74" t="s">
        <v>69</v>
      </c>
      <c r="H1278" s="75">
        <v>1.71</v>
      </c>
      <c r="I1278" s="76">
        <v>36.06</v>
      </c>
      <c r="J1278" s="88">
        <v>61.66</v>
      </c>
    </row>
    <row r="1279" spans="1:10" ht="25.9" customHeight="1">
      <c r="A1279" s="87" t="s">
        <v>443</v>
      </c>
      <c r="B1279" s="73" t="s">
        <v>1775</v>
      </c>
      <c r="C1279" s="72" t="s">
        <v>1444</v>
      </c>
      <c r="D1279" s="72" t="s">
        <v>1776</v>
      </c>
      <c r="E1279" s="201" t="s">
        <v>1777</v>
      </c>
      <c r="F1279" s="201"/>
      <c r="G1279" s="74" t="s">
        <v>107</v>
      </c>
      <c r="H1279" s="75">
        <v>1.8</v>
      </c>
      <c r="I1279" s="76">
        <v>55.14</v>
      </c>
      <c r="J1279" s="88">
        <v>99.25</v>
      </c>
    </row>
    <row r="1280" spans="1:10" ht="25.9" customHeight="1">
      <c r="A1280" s="87" t="s">
        <v>443</v>
      </c>
      <c r="B1280" s="73" t="s">
        <v>1793</v>
      </c>
      <c r="C1280" s="72" t="s">
        <v>1444</v>
      </c>
      <c r="D1280" s="72" t="s">
        <v>1794</v>
      </c>
      <c r="E1280" s="201" t="s">
        <v>1795</v>
      </c>
      <c r="F1280" s="201"/>
      <c r="G1280" s="74" t="s">
        <v>69</v>
      </c>
      <c r="H1280" s="75">
        <v>1.71</v>
      </c>
      <c r="I1280" s="76">
        <v>6.71</v>
      </c>
      <c r="J1280" s="88">
        <v>11.47</v>
      </c>
    </row>
    <row r="1281" spans="1:10">
      <c r="A1281" s="82"/>
      <c r="B1281" s="143"/>
      <c r="C1281" s="143"/>
      <c r="D1281" s="143"/>
      <c r="E1281" s="143" t="s">
        <v>435</v>
      </c>
      <c r="F1281" s="144">
        <v>163.34358974358975</v>
      </c>
      <c r="G1281" s="143" t="s">
        <v>436</v>
      </c>
      <c r="H1281" s="144">
        <v>155.18</v>
      </c>
      <c r="I1281" s="143" t="s">
        <v>437</v>
      </c>
      <c r="J1281" s="83">
        <v>318.52</v>
      </c>
    </row>
    <row r="1282" spans="1:10">
      <c r="A1282" s="82"/>
      <c r="B1282" s="143"/>
      <c r="C1282" s="143"/>
      <c r="D1282" s="143"/>
      <c r="E1282" s="143" t="s">
        <v>438</v>
      </c>
      <c r="F1282" s="144">
        <v>206.57</v>
      </c>
      <c r="G1282" s="143"/>
      <c r="H1282" s="202" t="s">
        <v>439</v>
      </c>
      <c r="I1282" s="202"/>
      <c r="J1282" s="83">
        <v>864.03</v>
      </c>
    </row>
    <row r="1283" spans="1:10" ht="49.9" customHeight="1" thickBot="1">
      <c r="A1283" s="42"/>
      <c r="B1283" s="133"/>
      <c r="C1283" s="133"/>
      <c r="D1283" s="133"/>
      <c r="E1283" s="133"/>
      <c r="F1283" s="133"/>
      <c r="G1283" s="133" t="s">
        <v>440</v>
      </c>
      <c r="H1283" s="145">
        <v>2</v>
      </c>
      <c r="I1283" s="133" t="s">
        <v>441</v>
      </c>
      <c r="J1283" s="84">
        <v>1728.06</v>
      </c>
    </row>
    <row r="1284" spans="1:10" ht="1.1499999999999999" customHeight="1" thickTop="1">
      <c r="A1284" s="85"/>
      <c r="B1284" s="71"/>
      <c r="C1284" s="71"/>
      <c r="D1284" s="71"/>
      <c r="E1284" s="71"/>
      <c r="F1284" s="71"/>
      <c r="G1284" s="71"/>
      <c r="H1284" s="71"/>
      <c r="I1284" s="71"/>
      <c r="J1284" s="86"/>
    </row>
    <row r="1285" spans="1:10" ht="18" customHeight="1">
      <c r="A1285" s="58" t="s">
        <v>1467</v>
      </c>
      <c r="B1285" s="36" t="s">
        <v>51</v>
      </c>
      <c r="C1285" s="35" t="s">
        <v>52</v>
      </c>
      <c r="D1285" s="35" t="s">
        <v>1</v>
      </c>
      <c r="E1285" s="198" t="s">
        <v>420</v>
      </c>
      <c r="F1285" s="198"/>
      <c r="G1285" s="48" t="s">
        <v>53</v>
      </c>
      <c r="H1285" s="36" t="s">
        <v>54</v>
      </c>
      <c r="I1285" s="36" t="s">
        <v>55</v>
      </c>
      <c r="J1285" s="39" t="s">
        <v>2</v>
      </c>
    </row>
    <row r="1286" spans="1:10" ht="52.15" customHeight="1">
      <c r="A1286" s="61" t="s">
        <v>421</v>
      </c>
      <c r="B1286" s="51" t="s">
        <v>282</v>
      </c>
      <c r="C1286" s="50" t="s">
        <v>144</v>
      </c>
      <c r="D1286" s="50" t="s">
        <v>283</v>
      </c>
      <c r="E1286" s="199" t="s">
        <v>2308</v>
      </c>
      <c r="F1286" s="199"/>
      <c r="G1286" s="52" t="s">
        <v>88</v>
      </c>
      <c r="H1286" s="65">
        <v>1</v>
      </c>
      <c r="I1286" s="53">
        <v>76.959999999999994</v>
      </c>
      <c r="J1286" s="79">
        <v>76.959999999999994</v>
      </c>
    </row>
    <row r="1287" spans="1:10" ht="25.9" customHeight="1">
      <c r="A1287" s="87" t="s">
        <v>443</v>
      </c>
      <c r="B1287" s="73" t="s">
        <v>629</v>
      </c>
      <c r="C1287" s="72" t="s">
        <v>144</v>
      </c>
      <c r="D1287" s="72" t="s">
        <v>630</v>
      </c>
      <c r="E1287" s="201" t="s">
        <v>2293</v>
      </c>
      <c r="F1287" s="201"/>
      <c r="G1287" s="74" t="s">
        <v>446</v>
      </c>
      <c r="H1287" s="75">
        <v>0.42309999999999998</v>
      </c>
      <c r="I1287" s="76">
        <v>23.38</v>
      </c>
      <c r="J1287" s="88">
        <v>9.89</v>
      </c>
    </row>
    <row r="1288" spans="1:10" ht="25.9" customHeight="1">
      <c r="A1288" s="87" t="s">
        <v>443</v>
      </c>
      <c r="B1288" s="73" t="s">
        <v>631</v>
      </c>
      <c r="C1288" s="72" t="s">
        <v>144</v>
      </c>
      <c r="D1288" s="72" t="s">
        <v>632</v>
      </c>
      <c r="E1288" s="201" t="s">
        <v>2293</v>
      </c>
      <c r="F1288" s="201"/>
      <c r="G1288" s="74" t="s">
        <v>446</v>
      </c>
      <c r="H1288" s="75">
        <v>0.42309999999999998</v>
      </c>
      <c r="I1288" s="76">
        <v>27.8</v>
      </c>
      <c r="J1288" s="88">
        <v>11.76</v>
      </c>
    </row>
    <row r="1289" spans="1:10" ht="24" customHeight="1">
      <c r="A1289" s="80" t="s">
        <v>423</v>
      </c>
      <c r="B1289" s="67" t="s">
        <v>649</v>
      </c>
      <c r="C1289" s="66" t="s">
        <v>144</v>
      </c>
      <c r="D1289" s="66" t="s">
        <v>650</v>
      </c>
      <c r="E1289" s="200" t="s">
        <v>426</v>
      </c>
      <c r="F1289" s="200"/>
      <c r="G1289" s="68" t="s">
        <v>88</v>
      </c>
      <c r="H1289" s="69">
        <v>2.92E-2</v>
      </c>
      <c r="I1289" s="70">
        <v>71.94</v>
      </c>
      <c r="J1289" s="81">
        <v>2.1</v>
      </c>
    </row>
    <row r="1290" spans="1:10" ht="25.9" customHeight="1">
      <c r="A1290" s="80" t="s">
        <v>423</v>
      </c>
      <c r="B1290" s="67" t="s">
        <v>727</v>
      </c>
      <c r="C1290" s="66" t="s">
        <v>144</v>
      </c>
      <c r="D1290" s="66" t="s">
        <v>728</v>
      </c>
      <c r="E1290" s="200" t="s">
        <v>426</v>
      </c>
      <c r="F1290" s="200"/>
      <c r="G1290" s="68" t="s">
        <v>88</v>
      </c>
      <c r="H1290" s="69">
        <v>1</v>
      </c>
      <c r="I1290" s="70">
        <v>49.6</v>
      </c>
      <c r="J1290" s="81">
        <v>49.6</v>
      </c>
    </row>
    <row r="1291" spans="1:10" ht="25.9" customHeight="1">
      <c r="A1291" s="80" t="s">
        <v>423</v>
      </c>
      <c r="B1291" s="67" t="s">
        <v>647</v>
      </c>
      <c r="C1291" s="66" t="s">
        <v>144</v>
      </c>
      <c r="D1291" s="66" t="s">
        <v>648</v>
      </c>
      <c r="E1291" s="200" t="s">
        <v>426</v>
      </c>
      <c r="F1291" s="200"/>
      <c r="G1291" s="68" t="s">
        <v>88</v>
      </c>
      <c r="H1291" s="69">
        <v>4.3999999999999997E-2</v>
      </c>
      <c r="I1291" s="70">
        <v>81.5</v>
      </c>
      <c r="J1291" s="81">
        <v>3.58</v>
      </c>
    </row>
    <row r="1292" spans="1:10" ht="24" customHeight="1">
      <c r="A1292" s="80" t="s">
        <v>423</v>
      </c>
      <c r="B1292" s="67" t="s">
        <v>635</v>
      </c>
      <c r="C1292" s="66" t="s">
        <v>144</v>
      </c>
      <c r="D1292" s="66" t="s">
        <v>636</v>
      </c>
      <c r="E1292" s="200" t="s">
        <v>426</v>
      </c>
      <c r="F1292" s="200"/>
      <c r="G1292" s="68" t="s">
        <v>88</v>
      </c>
      <c r="H1292" s="69">
        <v>1.54E-2</v>
      </c>
      <c r="I1292" s="70">
        <v>2.23</v>
      </c>
      <c r="J1292" s="81">
        <v>0.03</v>
      </c>
    </row>
    <row r="1293" spans="1:10">
      <c r="A1293" s="82"/>
      <c r="B1293" s="143"/>
      <c r="C1293" s="143"/>
      <c r="D1293" s="143"/>
      <c r="E1293" s="143" t="s">
        <v>435</v>
      </c>
      <c r="F1293" s="144">
        <v>7.1128205128205124</v>
      </c>
      <c r="G1293" s="143" t="s">
        <v>436</v>
      </c>
      <c r="H1293" s="144">
        <v>6.76</v>
      </c>
      <c r="I1293" s="143" t="s">
        <v>437</v>
      </c>
      <c r="J1293" s="83">
        <v>13.87</v>
      </c>
    </row>
    <row r="1294" spans="1:10">
      <c r="A1294" s="82"/>
      <c r="B1294" s="143"/>
      <c r="C1294" s="143"/>
      <c r="D1294" s="143"/>
      <c r="E1294" s="143" t="s">
        <v>438</v>
      </c>
      <c r="F1294" s="144">
        <v>24.18</v>
      </c>
      <c r="G1294" s="143"/>
      <c r="H1294" s="202" t="s">
        <v>439</v>
      </c>
      <c r="I1294" s="202"/>
      <c r="J1294" s="83">
        <v>101.14</v>
      </c>
    </row>
    <row r="1295" spans="1:10" ht="49.9" customHeight="1" thickBot="1">
      <c r="A1295" s="42"/>
      <c r="B1295" s="133"/>
      <c r="C1295" s="133"/>
      <c r="D1295" s="133"/>
      <c r="E1295" s="133"/>
      <c r="F1295" s="133"/>
      <c r="G1295" s="133" t="s">
        <v>440</v>
      </c>
      <c r="H1295" s="145">
        <v>3</v>
      </c>
      <c r="I1295" s="133" t="s">
        <v>441</v>
      </c>
      <c r="J1295" s="84">
        <v>303.42</v>
      </c>
    </row>
    <row r="1296" spans="1:10" ht="1.1499999999999999" customHeight="1" thickTop="1">
      <c r="A1296" s="85"/>
      <c r="B1296" s="71"/>
      <c r="C1296" s="71"/>
      <c r="D1296" s="71"/>
      <c r="E1296" s="71"/>
      <c r="F1296" s="71"/>
      <c r="G1296" s="71"/>
      <c r="H1296" s="71"/>
      <c r="I1296" s="71"/>
      <c r="J1296" s="86"/>
    </row>
    <row r="1297" spans="1:10" ht="18" customHeight="1">
      <c r="A1297" s="58" t="s">
        <v>1468</v>
      </c>
      <c r="B1297" s="36" t="s">
        <v>51</v>
      </c>
      <c r="C1297" s="35" t="s">
        <v>52</v>
      </c>
      <c r="D1297" s="35" t="s">
        <v>1</v>
      </c>
      <c r="E1297" s="198" t="s">
        <v>420</v>
      </c>
      <c r="F1297" s="198"/>
      <c r="G1297" s="48" t="s">
        <v>53</v>
      </c>
      <c r="H1297" s="36" t="s">
        <v>54</v>
      </c>
      <c r="I1297" s="36" t="s">
        <v>55</v>
      </c>
      <c r="J1297" s="39" t="s">
        <v>2</v>
      </c>
    </row>
    <row r="1298" spans="1:10" ht="39" customHeight="1">
      <c r="A1298" s="61" t="s">
        <v>421</v>
      </c>
      <c r="B1298" s="51" t="s">
        <v>285</v>
      </c>
      <c r="C1298" s="50" t="s">
        <v>144</v>
      </c>
      <c r="D1298" s="50" t="s">
        <v>286</v>
      </c>
      <c r="E1298" s="199" t="s">
        <v>2307</v>
      </c>
      <c r="F1298" s="199"/>
      <c r="G1298" s="52" t="s">
        <v>88</v>
      </c>
      <c r="H1298" s="65">
        <v>1</v>
      </c>
      <c r="I1298" s="53">
        <v>23.48</v>
      </c>
      <c r="J1298" s="79">
        <v>23.48</v>
      </c>
    </row>
    <row r="1299" spans="1:10" ht="25.9" customHeight="1">
      <c r="A1299" s="87" t="s">
        <v>443</v>
      </c>
      <c r="B1299" s="73" t="s">
        <v>629</v>
      </c>
      <c r="C1299" s="72" t="s">
        <v>144</v>
      </c>
      <c r="D1299" s="72" t="s">
        <v>630</v>
      </c>
      <c r="E1299" s="201" t="s">
        <v>2293</v>
      </c>
      <c r="F1299" s="201"/>
      <c r="G1299" s="74" t="s">
        <v>446</v>
      </c>
      <c r="H1299" s="75">
        <v>9.2499999999999999E-2</v>
      </c>
      <c r="I1299" s="76">
        <v>23.38</v>
      </c>
      <c r="J1299" s="88">
        <v>2.16</v>
      </c>
    </row>
    <row r="1300" spans="1:10" ht="25.9" customHeight="1">
      <c r="A1300" s="87" t="s">
        <v>443</v>
      </c>
      <c r="B1300" s="73" t="s">
        <v>631</v>
      </c>
      <c r="C1300" s="72" t="s">
        <v>144</v>
      </c>
      <c r="D1300" s="72" t="s">
        <v>632</v>
      </c>
      <c r="E1300" s="201" t="s">
        <v>2293</v>
      </c>
      <c r="F1300" s="201"/>
      <c r="G1300" s="74" t="s">
        <v>446</v>
      </c>
      <c r="H1300" s="75">
        <v>9.2499999999999999E-2</v>
      </c>
      <c r="I1300" s="76">
        <v>27.8</v>
      </c>
      <c r="J1300" s="88">
        <v>2.57</v>
      </c>
    </row>
    <row r="1301" spans="1:10" ht="25.9" customHeight="1">
      <c r="A1301" s="80" t="s">
        <v>423</v>
      </c>
      <c r="B1301" s="67" t="s">
        <v>729</v>
      </c>
      <c r="C1301" s="66" t="s">
        <v>144</v>
      </c>
      <c r="D1301" s="66" t="s">
        <v>730</v>
      </c>
      <c r="E1301" s="200" t="s">
        <v>426</v>
      </c>
      <c r="F1301" s="200"/>
      <c r="G1301" s="68" t="s">
        <v>88</v>
      </c>
      <c r="H1301" s="69">
        <v>1</v>
      </c>
      <c r="I1301" s="70">
        <v>4.9000000000000004</v>
      </c>
      <c r="J1301" s="81">
        <v>4.9000000000000004</v>
      </c>
    </row>
    <row r="1302" spans="1:10" ht="25.9" customHeight="1">
      <c r="A1302" s="80" t="s">
        <v>423</v>
      </c>
      <c r="B1302" s="67" t="s">
        <v>731</v>
      </c>
      <c r="C1302" s="66" t="s">
        <v>144</v>
      </c>
      <c r="D1302" s="66" t="s">
        <v>732</v>
      </c>
      <c r="E1302" s="200" t="s">
        <v>426</v>
      </c>
      <c r="F1302" s="200"/>
      <c r="G1302" s="68" t="s">
        <v>88</v>
      </c>
      <c r="H1302" s="69">
        <v>1</v>
      </c>
      <c r="I1302" s="70">
        <v>12.15</v>
      </c>
      <c r="J1302" s="81">
        <v>12.15</v>
      </c>
    </row>
    <row r="1303" spans="1:10" ht="39" customHeight="1">
      <c r="A1303" s="80" t="s">
        <v>423</v>
      </c>
      <c r="B1303" s="67" t="s">
        <v>733</v>
      </c>
      <c r="C1303" s="66" t="s">
        <v>144</v>
      </c>
      <c r="D1303" s="66" t="s">
        <v>734</v>
      </c>
      <c r="E1303" s="200" t="s">
        <v>426</v>
      </c>
      <c r="F1303" s="200"/>
      <c r="G1303" s="68" t="s">
        <v>88</v>
      </c>
      <c r="H1303" s="69">
        <v>5.7500000000000002E-2</v>
      </c>
      <c r="I1303" s="70">
        <v>29.69</v>
      </c>
      <c r="J1303" s="81">
        <v>1.7</v>
      </c>
    </row>
    <row r="1304" spans="1:10">
      <c r="A1304" s="82"/>
      <c r="B1304" s="143"/>
      <c r="C1304" s="143"/>
      <c r="D1304" s="143"/>
      <c r="E1304" s="143" t="s">
        <v>435</v>
      </c>
      <c r="F1304" s="144">
        <v>1.5538461538461539</v>
      </c>
      <c r="G1304" s="143" t="s">
        <v>436</v>
      </c>
      <c r="H1304" s="144">
        <v>1.48</v>
      </c>
      <c r="I1304" s="143" t="s">
        <v>437</v>
      </c>
      <c r="J1304" s="83">
        <v>3.03</v>
      </c>
    </row>
    <row r="1305" spans="1:10">
      <c r="A1305" s="82"/>
      <c r="B1305" s="143"/>
      <c r="C1305" s="143"/>
      <c r="D1305" s="143"/>
      <c r="E1305" s="143" t="s">
        <v>438</v>
      </c>
      <c r="F1305" s="144">
        <v>7.37</v>
      </c>
      <c r="G1305" s="143"/>
      <c r="H1305" s="202" t="s">
        <v>439</v>
      </c>
      <c r="I1305" s="202"/>
      <c r="J1305" s="83">
        <v>30.85</v>
      </c>
    </row>
    <row r="1306" spans="1:10" ht="49.9" customHeight="1" thickBot="1">
      <c r="A1306" s="42"/>
      <c r="B1306" s="133"/>
      <c r="C1306" s="133"/>
      <c r="D1306" s="133"/>
      <c r="E1306" s="133"/>
      <c r="F1306" s="133"/>
      <c r="G1306" s="133" t="s">
        <v>440</v>
      </c>
      <c r="H1306" s="145">
        <v>3</v>
      </c>
      <c r="I1306" s="133" t="s">
        <v>441</v>
      </c>
      <c r="J1306" s="84">
        <v>92.55</v>
      </c>
    </row>
    <row r="1307" spans="1:10" ht="1.1499999999999999" customHeight="1" thickTop="1">
      <c r="A1307" s="85"/>
      <c r="B1307" s="71"/>
      <c r="C1307" s="71"/>
      <c r="D1307" s="71"/>
      <c r="E1307" s="71"/>
      <c r="F1307" s="71"/>
      <c r="G1307" s="71"/>
      <c r="H1307" s="71"/>
      <c r="I1307" s="71"/>
      <c r="J1307" s="86"/>
    </row>
    <row r="1308" spans="1:10" ht="18" customHeight="1">
      <c r="A1308" s="58" t="s">
        <v>1469</v>
      </c>
      <c r="B1308" s="36" t="s">
        <v>51</v>
      </c>
      <c r="C1308" s="35" t="s">
        <v>52</v>
      </c>
      <c r="D1308" s="35" t="s">
        <v>1</v>
      </c>
      <c r="E1308" s="198" t="s">
        <v>420</v>
      </c>
      <c r="F1308" s="198"/>
      <c r="G1308" s="48" t="s">
        <v>53</v>
      </c>
      <c r="H1308" s="36" t="s">
        <v>54</v>
      </c>
      <c r="I1308" s="36" t="s">
        <v>55</v>
      </c>
      <c r="J1308" s="39" t="s">
        <v>2</v>
      </c>
    </row>
    <row r="1309" spans="1:10" ht="52.15" customHeight="1">
      <c r="A1309" s="61" t="s">
        <v>421</v>
      </c>
      <c r="B1309" s="51" t="s">
        <v>288</v>
      </c>
      <c r="C1309" s="50" t="s">
        <v>144</v>
      </c>
      <c r="D1309" s="50" t="s">
        <v>289</v>
      </c>
      <c r="E1309" s="199" t="s">
        <v>2307</v>
      </c>
      <c r="F1309" s="199"/>
      <c r="G1309" s="52" t="s">
        <v>88</v>
      </c>
      <c r="H1309" s="65">
        <v>1</v>
      </c>
      <c r="I1309" s="53">
        <v>14.75</v>
      </c>
      <c r="J1309" s="79">
        <v>14.75</v>
      </c>
    </row>
    <row r="1310" spans="1:10" ht="25.9" customHeight="1">
      <c r="A1310" s="87" t="s">
        <v>443</v>
      </c>
      <c r="B1310" s="73" t="s">
        <v>629</v>
      </c>
      <c r="C1310" s="72" t="s">
        <v>144</v>
      </c>
      <c r="D1310" s="72" t="s">
        <v>630</v>
      </c>
      <c r="E1310" s="201" t="s">
        <v>2293</v>
      </c>
      <c r="F1310" s="201"/>
      <c r="G1310" s="74" t="s">
        <v>446</v>
      </c>
      <c r="H1310" s="75">
        <v>0.127</v>
      </c>
      <c r="I1310" s="76">
        <v>23.38</v>
      </c>
      <c r="J1310" s="88">
        <v>2.96</v>
      </c>
    </row>
    <row r="1311" spans="1:10" ht="25.9" customHeight="1">
      <c r="A1311" s="87" t="s">
        <v>443</v>
      </c>
      <c r="B1311" s="73" t="s">
        <v>631</v>
      </c>
      <c r="C1311" s="72" t="s">
        <v>144</v>
      </c>
      <c r="D1311" s="72" t="s">
        <v>632</v>
      </c>
      <c r="E1311" s="201" t="s">
        <v>2293</v>
      </c>
      <c r="F1311" s="201"/>
      <c r="G1311" s="74" t="s">
        <v>446</v>
      </c>
      <c r="H1311" s="75">
        <v>0.127</v>
      </c>
      <c r="I1311" s="76">
        <v>27.8</v>
      </c>
      <c r="J1311" s="88">
        <v>3.53</v>
      </c>
    </row>
    <row r="1312" spans="1:10" ht="24" customHeight="1">
      <c r="A1312" s="80" t="s">
        <v>423</v>
      </c>
      <c r="B1312" s="67" t="s">
        <v>649</v>
      </c>
      <c r="C1312" s="66" t="s">
        <v>144</v>
      </c>
      <c r="D1312" s="66" t="s">
        <v>650</v>
      </c>
      <c r="E1312" s="200" t="s">
        <v>426</v>
      </c>
      <c r="F1312" s="200"/>
      <c r="G1312" s="68" t="s">
        <v>88</v>
      </c>
      <c r="H1312" s="69">
        <v>9.9000000000000008E-3</v>
      </c>
      <c r="I1312" s="70">
        <v>71.94</v>
      </c>
      <c r="J1312" s="81">
        <v>0.71</v>
      </c>
    </row>
    <row r="1313" spans="1:10" ht="25.9" customHeight="1">
      <c r="A1313" s="80" t="s">
        <v>423</v>
      </c>
      <c r="B1313" s="67" t="s">
        <v>735</v>
      </c>
      <c r="C1313" s="66" t="s">
        <v>144</v>
      </c>
      <c r="D1313" s="66" t="s">
        <v>736</v>
      </c>
      <c r="E1313" s="200" t="s">
        <v>426</v>
      </c>
      <c r="F1313" s="200"/>
      <c r="G1313" s="68" t="s">
        <v>88</v>
      </c>
      <c r="H1313" s="69">
        <v>1</v>
      </c>
      <c r="I1313" s="70">
        <v>6.32</v>
      </c>
      <c r="J1313" s="81">
        <v>6.32</v>
      </c>
    </row>
    <row r="1314" spans="1:10" ht="25.9" customHeight="1">
      <c r="A1314" s="80" t="s">
        <v>423</v>
      </c>
      <c r="B1314" s="67" t="s">
        <v>647</v>
      </c>
      <c r="C1314" s="66" t="s">
        <v>144</v>
      </c>
      <c r="D1314" s="66" t="s">
        <v>648</v>
      </c>
      <c r="E1314" s="200" t="s">
        <v>426</v>
      </c>
      <c r="F1314" s="200"/>
      <c r="G1314" s="68" t="s">
        <v>88</v>
      </c>
      <c r="H1314" s="69">
        <v>1.4999999999999999E-2</v>
      </c>
      <c r="I1314" s="70">
        <v>81.5</v>
      </c>
      <c r="J1314" s="81">
        <v>1.22</v>
      </c>
    </row>
    <row r="1315" spans="1:10" ht="24" customHeight="1">
      <c r="A1315" s="80" t="s">
        <v>423</v>
      </c>
      <c r="B1315" s="67" t="s">
        <v>635</v>
      </c>
      <c r="C1315" s="66" t="s">
        <v>144</v>
      </c>
      <c r="D1315" s="66" t="s">
        <v>636</v>
      </c>
      <c r="E1315" s="200" t="s">
        <v>426</v>
      </c>
      <c r="F1315" s="200"/>
      <c r="G1315" s="68" t="s">
        <v>88</v>
      </c>
      <c r="H1315" s="69">
        <v>7.1000000000000004E-3</v>
      </c>
      <c r="I1315" s="70">
        <v>2.23</v>
      </c>
      <c r="J1315" s="81">
        <v>0.01</v>
      </c>
    </row>
    <row r="1316" spans="1:10">
      <c r="A1316" s="82"/>
      <c r="B1316" s="143"/>
      <c r="C1316" s="143"/>
      <c r="D1316" s="143"/>
      <c r="E1316" s="143" t="s">
        <v>435</v>
      </c>
      <c r="F1316" s="144">
        <v>2.1333333333333333</v>
      </c>
      <c r="G1316" s="143" t="s">
        <v>436</v>
      </c>
      <c r="H1316" s="144">
        <v>2.0299999999999998</v>
      </c>
      <c r="I1316" s="143" t="s">
        <v>437</v>
      </c>
      <c r="J1316" s="83">
        <v>4.16</v>
      </c>
    </row>
    <row r="1317" spans="1:10">
      <c r="A1317" s="82"/>
      <c r="B1317" s="143"/>
      <c r="C1317" s="143"/>
      <c r="D1317" s="143"/>
      <c r="E1317" s="143" t="s">
        <v>438</v>
      </c>
      <c r="F1317" s="144">
        <v>4.63</v>
      </c>
      <c r="G1317" s="143"/>
      <c r="H1317" s="202" t="s">
        <v>439</v>
      </c>
      <c r="I1317" s="202"/>
      <c r="J1317" s="83">
        <v>19.38</v>
      </c>
    </row>
    <row r="1318" spans="1:10" ht="49.9" customHeight="1" thickBot="1">
      <c r="A1318" s="42"/>
      <c r="B1318" s="133"/>
      <c r="C1318" s="133"/>
      <c r="D1318" s="133"/>
      <c r="E1318" s="133"/>
      <c r="F1318" s="133"/>
      <c r="G1318" s="133" t="s">
        <v>440</v>
      </c>
      <c r="H1318" s="145">
        <v>2</v>
      </c>
      <c r="I1318" s="133" t="s">
        <v>441</v>
      </c>
      <c r="J1318" s="84">
        <v>38.76</v>
      </c>
    </row>
    <row r="1319" spans="1:10" ht="1.1499999999999999" customHeight="1" thickTop="1">
      <c r="A1319" s="85"/>
      <c r="B1319" s="71"/>
      <c r="C1319" s="71"/>
      <c r="D1319" s="71"/>
      <c r="E1319" s="71"/>
      <c r="F1319" s="71"/>
      <c r="G1319" s="71"/>
      <c r="H1319" s="71"/>
      <c r="I1319" s="71"/>
      <c r="J1319" s="86"/>
    </row>
    <row r="1320" spans="1:10" ht="18" customHeight="1">
      <c r="A1320" s="58" t="s">
        <v>1470</v>
      </c>
      <c r="B1320" s="36" t="s">
        <v>51</v>
      </c>
      <c r="C1320" s="35" t="s">
        <v>52</v>
      </c>
      <c r="D1320" s="35" t="s">
        <v>1</v>
      </c>
      <c r="E1320" s="198" t="s">
        <v>420</v>
      </c>
      <c r="F1320" s="198"/>
      <c r="G1320" s="48" t="s">
        <v>53</v>
      </c>
      <c r="H1320" s="36" t="s">
        <v>54</v>
      </c>
      <c r="I1320" s="36" t="s">
        <v>55</v>
      </c>
      <c r="J1320" s="39" t="s">
        <v>2</v>
      </c>
    </row>
    <row r="1321" spans="1:10" ht="52.15" customHeight="1">
      <c r="A1321" s="61" t="s">
        <v>421</v>
      </c>
      <c r="B1321" s="51" t="s">
        <v>291</v>
      </c>
      <c r="C1321" s="50" t="s">
        <v>144</v>
      </c>
      <c r="D1321" s="50" t="s">
        <v>292</v>
      </c>
      <c r="E1321" s="199" t="s">
        <v>2307</v>
      </c>
      <c r="F1321" s="199"/>
      <c r="G1321" s="52" t="s">
        <v>88</v>
      </c>
      <c r="H1321" s="65">
        <v>1</v>
      </c>
      <c r="I1321" s="53">
        <v>52.4</v>
      </c>
      <c r="J1321" s="79">
        <v>52.4</v>
      </c>
    </row>
    <row r="1322" spans="1:10" ht="25.9" customHeight="1">
      <c r="A1322" s="87" t="s">
        <v>443</v>
      </c>
      <c r="B1322" s="73" t="s">
        <v>629</v>
      </c>
      <c r="C1322" s="72" t="s">
        <v>144</v>
      </c>
      <c r="D1322" s="72" t="s">
        <v>630</v>
      </c>
      <c r="E1322" s="201" t="s">
        <v>2293</v>
      </c>
      <c r="F1322" s="201"/>
      <c r="G1322" s="74" t="s">
        <v>446</v>
      </c>
      <c r="H1322" s="75">
        <v>0.19259999999999999</v>
      </c>
      <c r="I1322" s="76">
        <v>23.38</v>
      </c>
      <c r="J1322" s="88">
        <v>4.5</v>
      </c>
    </row>
    <row r="1323" spans="1:10" ht="25.9" customHeight="1">
      <c r="A1323" s="87" t="s">
        <v>443</v>
      </c>
      <c r="B1323" s="73" t="s">
        <v>631</v>
      </c>
      <c r="C1323" s="72" t="s">
        <v>144</v>
      </c>
      <c r="D1323" s="72" t="s">
        <v>632</v>
      </c>
      <c r="E1323" s="201" t="s">
        <v>2293</v>
      </c>
      <c r="F1323" s="201"/>
      <c r="G1323" s="74" t="s">
        <v>446</v>
      </c>
      <c r="H1323" s="75">
        <v>0.19259999999999999</v>
      </c>
      <c r="I1323" s="76">
        <v>27.8</v>
      </c>
      <c r="J1323" s="88">
        <v>5.35</v>
      </c>
    </row>
    <row r="1324" spans="1:10" ht="25.9" customHeight="1">
      <c r="A1324" s="80" t="s">
        <v>423</v>
      </c>
      <c r="B1324" s="67" t="s">
        <v>729</v>
      </c>
      <c r="C1324" s="66" t="s">
        <v>144</v>
      </c>
      <c r="D1324" s="66" t="s">
        <v>730</v>
      </c>
      <c r="E1324" s="200" t="s">
        <v>426</v>
      </c>
      <c r="F1324" s="200"/>
      <c r="G1324" s="68" t="s">
        <v>88</v>
      </c>
      <c r="H1324" s="69">
        <v>2</v>
      </c>
      <c r="I1324" s="70">
        <v>4.9000000000000004</v>
      </c>
      <c r="J1324" s="81">
        <v>9.8000000000000007</v>
      </c>
    </row>
    <row r="1325" spans="1:10" ht="25.9" customHeight="1">
      <c r="A1325" s="80" t="s">
        <v>423</v>
      </c>
      <c r="B1325" s="67" t="s">
        <v>737</v>
      </c>
      <c r="C1325" s="66" t="s">
        <v>144</v>
      </c>
      <c r="D1325" s="66" t="s">
        <v>738</v>
      </c>
      <c r="E1325" s="200" t="s">
        <v>426</v>
      </c>
      <c r="F1325" s="200"/>
      <c r="G1325" s="68" t="s">
        <v>88</v>
      </c>
      <c r="H1325" s="69">
        <v>1</v>
      </c>
      <c r="I1325" s="70">
        <v>29.34</v>
      </c>
      <c r="J1325" s="81">
        <v>29.34</v>
      </c>
    </row>
    <row r="1326" spans="1:10" ht="39" customHeight="1">
      <c r="A1326" s="80" t="s">
        <v>423</v>
      </c>
      <c r="B1326" s="67" t="s">
        <v>733</v>
      </c>
      <c r="C1326" s="66" t="s">
        <v>144</v>
      </c>
      <c r="D1326" s="66" t="s">
        <v>734</v>
      </c>
      <c r="E1326" s="200" t="s">
        <v>426</v>
      </c>
      <c r="F1326" s="200"/>
      <c r="G1326" s="68" t="s">
        <v>88</v>
      </c>
      <c r="H1326" s="69">
        <v>0.115</v>
      </c>
      <c r="I1326" s="70">
        <v>29.69</v>
      </c>
      <c r="J1326" s="81">
        <v>3.41</v>
      </c>
    </row>
    <row r="1327" spans="1:10">
      <c r="A1327" s="82"/>
      <c r="B1327" s="143"/>
      <c r="C1327" s="143"/>
      <c r="D1327" s="143"/>
      <c r="E1327" s="143" t="s">
        <v>435</v>
      </c>
      <c r="F1327" s="144">
        <v>3.2358974358974359</v>
      </c>
      <c r="G1327" s="143" t="s">
        <v>436</v>
      </c>
      <c r="H1327" s="144">
        <v>3.07</v>
      </c>
      <c r="I1327" s="143" t="s">
        <v>437</v>
      </c>
      <c r="J1327" s="83">
        <v>6.31</v>
      </c>
    </row>
    <row r="1328" spans="1:10">
      <c r="A1328" s="82"/>
      <c r="B1328" s="143"/>
      <c r="C1328" s="143"/>
      <c r="D1328" s="143"/>
      <c r="E1328" s="143" t="s">
        <v>438</v>
      </c>
      <c r="F1328" s="144">
        <v>16.46</v>
      </c>
      <c r="G1328" s="143"/>
      <c r="H1328" s="202" t="s">
        <v>439</v>
      </c>
      <c r="I1328" s="202"/>
      <c r="J1328" s="83">
        <v>68.86</v>
      </c>
    </row>
    <row r="1329" spans="1:10" ht="49.9" customHeight="1" thickBot="1">
      <c r="A1329" s="42"/>
      <c r="B1329" s="133"/>
      <c r="C1329" s="133"/>
      <c r="D1329" s="133"/>
      <c r="E1329" s="133"/>
      <c r="F1329" s="133"/>
      <c r="G1329" s="133" t="s">
        <v>440</v>
      </c>
      <c r="H1329" s="145">
        <v>2</v>
      </c>
      <c r="I1329" s="133" t="s">
        <v>441</v>
      </c>
      <c r="J1329" s="84">
        <v>137.72</v>
      </c>
    </row>
    <row r="1330" spans="1:10" ht="1.1499999999999999" customHeight="1" thickTop="1">
      <c r="A1330" s="85"/>
      <c r="B1330" s="71"/>
      <c r="C1330" s="71"/>
      <c r="D1330" s="71"/>
      <c r="E1330" s="71"/>
      <c r="F1330" s="71"/>
      <c r="G1330" s="71"/>
      <c r="H1330" s="71"/>
      <c r="I1330" s="71"/>
      <c r="J1330" s="86"/>
    </row>
    <row r="1331" spans="1:10" ht="18" customHeight="1">
      <c r="A1331" s="58" t="s">
        <v>1471</v>
      </c>
      <c r="B1331" s="36" t="s">
        <v>51</v>
      </c>
      <c r="C1331" s="35" t="s">
        <v>52</v>
      </c>
      <c r="D1331" s="35" t="s">
        <v>1</v>
      </c>
      <c r="E1331" s="198" t="s">
        <v>420</v>
      </c>
      <c r="F1331" s="198"/>
      <c r="G1331" s="48" t="s">
        <v>53</v>
      </c>
      <c r="H1331" s="36" t="s">
        <v>54</v>
      </c>
      <c r="I1331" s="36" t="s">
        <v>55</v>
      </c>
      <c r="J1331" s="39" t="s">
        <v>2</v>
      </c>
    </row>
    <row r="1332" spans="1:10" ht="25.9" customHeight="1">
      <c r="A1332" s="61" t="s">
        <v>421</v>
      </c>
      <c r="B1332" s="51" t="s">
        <v>1722</v>
      </c>
      <c r="C1332" s="50" t="s">
        <v>1444</v>
      </c>
      <c r="D1332" s="50" t="s">
        <v>1723</v>
      </c>
      <c r="E1332" s="199" t="s">
        <v>1854</v>
      </c>
      <c r="F1332" s="199"/>
      <c r="G1332" s="52" t="s">
        <v>1449</v>
      </c>
      <c r="H1332" s="65">
        <v>1</v>
      </c>
      <c r="I1332" s="53">
        <v>22.88</v>
      </c>
      <c r="J1332" s="79">
        <v>22.88</v>
      </c>
    </row>
    <row r="1333" spans="1:10" ht="24" customHeight="1">
      <c r="A1333" s="87" t="s">
        <v>443</v>
      </c>
      <c r="B1333" s="73" t="s">
        <v>1536</v>
      </c>
      <c r="C1333" s="72" t="s">
        <v>1444</v>
      </c>
      <c r="D1333" s="72" t="s">
        <v>1537</v>
      </c>
      <c r="E1333" s="201" t="s">
        <v>1525</v>
      </c>
      <c r="F1333" s="201"/>
      <c r="G1333" s="74" t="s">
        <v>1526</v>
      </c>
      <c r="H1333" s="75">
        <v>0.14000000000000001</v>
      </c>
      <c r="I1333" s="76">
        <v>3.8</v>
      </c>
      <c r="J1333" s="88">
        <v>0.53</v>
      </c>
    </row>
    <row r="1334" spans="1:10" ht="24" customHeight="1">
      <c r="A1334" s="87" t="s">
        <v>443</v>
      </c>
      <c r="B1334" s="73" t="s">
        <v>1829</v>
      </c>
      <c r="C1334" s="72" t="s">
        <v>1444</v>
      </c>
      <c r="D1334" s="72" t="s">
        <v>1830</v>
      </c>
      <c r="E1334" s="201" t="s">
        <v>1525</v>
      </c>
      <c r="F1334" s="201"/>
      <c r="G1334" s="74" t="s">
        <v>1526</v>
      </c>
      <c r="H1334" s="75">
        <v>0.14000000000000001</v>
      </c>
      <c r="I1334" s="76">
        <v>3.74</v>
      </c>
      <c r="J1334" s="88">
        <v>0.52</v>
      </c>
    </row>
    <row r="1335" spans="1:10" ht="24" customHeight="1">
      <c r="A1335" s="80" t="s">
        <v>423</v>
      </c>
      <c r="B1335" s="67" t="s">
        <v>1859</v>
      </c>
      <c r="C1335" s="66" t="s">
        <v>1444</v>
      </c>
      <c r="D1335" s="66" t="s">
        <v>1860</v>
      </c>
      <c r="E1335" s="200" t="s">
        <v>426</v>
      </c>
      <c r="F1335" s="200"/>
      <c r="G1335" s="68" t="s">
        <v>1449</v>
      </c>
      <c r="H1335" s="69">
        <v>1</v>
      </c>
      <c r="I1335" s="70">
        <v>14.69</v>
      </c>
      <c r="J1335" s="81">
        <v>14.69</v>
      </c>
    </row>
    <row r="1336" spans="1:10" ht="24" customHeight="1">
      <c r="A1336" s="80" t="s">
        <v>423</v>
      </c>
      <c r="B1336" s="67" t="s">
        <v>1857</v>
      </c>
      <c r="C1336" s="66" t="s">
        <v>1444</v>
      </c>
      <c r="D1336" s="66" t="s">
        <v>1858</v>
      </c>
      <c r="E1336" s="200" t="s">
        <v>426</v>
      </c>
      <c r="F1336" s="200"/>
      <c r="G1336" s="68" t="s">
        <v>1456</v>
      </c>
      <c r="H1336" s="69">
        <v>0.01</v>
      </c>
      <c r="I1336" s="70">
        <v>63.5</v>
      </c>
      <c r="J1336" s="81">
        <v>0.63</v>
      </c>
    </row>
    <row r="1337" spans="1:10" ht="25.9" customHeight="1">
      <c r="A1337" s="80" t="s">
        <v>423</v>
      </c>
      <c r="B1337" s="67" t="s">
        <v>1855</v>
      </c>
      <c r="C1337" s="66" t="s">
        <v>1444</v>
      </c>
      <c r="D1337" s="66" t="s">
        <v>1856</v>
      </c>
      <c r="E1337" s="200" t="s">
        <v>426</v>
      </c>
      <c r="F1337" s="200"/>
      <c r="G1337" s="68" t="s">
        <v>1449</v>
      </c>
      <c r="H1337" s="69">
        <v>1</v>
      </c>
      <c r="I1337" s="70">
        <v>1.81</v>
      </c>
      <c r="J1337" s="81">
        <v>1.81</v>
      </c>
    </row>
    <row r="1338" spans="1:10" ht="24" customHeight="1">
      <c r="A1338" s="80" t="s">
        <v>423</v>
      </c>
      <c r="B1338" s="67" t="s">
        <v>1833</v>
      </c>
      <c r="C1338" s="66" t="s">
        <v>1444</v>
      </c>
      <c r="D1338" s="66" t="s">
        <v>1834</v>
      </c>
      <c r="E1338" s="200" t="s">
        <v>597</v>
      </c>
      <c r="F1338" s="200"/>
      <c r="G1338" s="68" t="s">
        <v>1526</v>
      </c>
      <c r="H1338" s="69">
        <v>0.14000000000000001</v>
      </c>
      <c r="I1338" s="70">
        <v>19.02</v>
      </c>
      <c r="J1338" s="81">
        <v>2.66</v>
      </c>
    </row>
    <row r="1339" spans="1:10" ht="24" customHeight="1">
      <c r="A1339" s="80" t="s">
        <v>423</v>
      </c>
      <c r="B1339" s="67" t="s">
        <v>1540</v>
      </c>
      <c r="C1339" s="66" t="s">
        <v>1444</v>
      </c>
      <c r="D1339" s="66" t="s">
        <v>1541</v>
      </c>
      <c r="E1339" s="200" t="s">
        <v>597</v>
      </c>
      <c r="F1339" s="200"/>
      <c r="G1339" s="68" t="s">
        <v>1526</v>
      </c>
      <c r="H1339" s="69">
        <v>0.14000000000000001</v>
      </c>
      <c r="I1339" s="70">
        <v>14.58</v>
      </c>
      <c r="J1339" s="81">
        <v>2.04</v>
      </c>
    </row>
    <row r="1340" spans="1:10">
      <c r="A1340" s="82"/>
      <c r="B1340" s="143"/>
      <c r="C1340" s="143"/>
      <c r="D1340" s="143"/>
      <c r="E1340" s="143" t="s">
        <v>435</v>
      </c>
      <c r="F1340" s="144">
        <v>2.4102564000000002</v>
      </c>
      <c r="G1340" s="143" t="s">
        <v>436</v>
      </c>
      <c r="H1340" s="144">
        <v>2.29</v>
      </c>
      <c r="I1340" s="143" t="s">
        <v>437</v>
      </c>
      <c r="J1340" s="83">
        <v>4.7</v>
      </c>
    </row>
    <row r="1341" spans="1:10">
      <c r="A1341" s="82"/>
      <c r="B1341" s="143"/>
      <c r="C1341" s="143"/>
      <c r="D1341" s="143"/>
      <c r="E1341" s="143" t="s">
        <v>438</v>
      </c>
      <c r="F1341" s="144">
        <v>7.18</v>
      </c>
      <c r="G1341" s="143"/>
      <c r="H1341" s="202" t="s">
        <v>439</v>
      </c>
      <c r="I1341" s="202"/>
      <c r="J1341" s="83">
        <v>30.06</v>
      </c>
    </row>
    <row r="1342" spans="1:10" ht="49.9" customHeight="1" thickBot="1">
      <c r="A1342" s="42"/>
      <c r="B1342" s="133"/>
      <c r="C1342" s="133"/>
      <c r="D1342" s="133"/>
      <c r="E1342" s="133"/>
      <c r="F1342" s="133"/>
      <c r="G1342" s="133" t="s">
        <v>440</v>
      </c>
      <c r="H1342" s="145">
        <v>1</v>
      </c>
      <c r="I1342" s="133" t="s">
        <v>441</v>
      </c>
      <c r="J1342" s="84">
        <v>30.06</v>
      </c>
    </row>
    <row r="1343" spans="1:10" ht="1.1499999999999999" customHeight="1" thickTop="1">
      <c r="A1343" s="85"/>
      <c r="B1343" s="71"/>
      <c r="C1343" s="71"/>
      <c r="D1343" s="71"/>
      <c r="E1343" s="71"/>
      <c r="F1343" s="71"/>
      <c r="G1343" s="71"/>
      <c r="H1343" s="71"/>
      <c r="I1343" s="71"/>
      <c r="J1343" s="86"/>
    </row>
    <row r="1344" spans="1:10" ht="18" customHeight="1">
      <c r="A1344" s="58" t="s">
        <v>1472</v>
      </c>
      <c r="B1344" s="36" t="s">
        <v>51</v>
      </c>
      <c r="C1344" s="35" t="s">
        <v>52</v>
      </c>
      <c r="D1344" s="35" t="s">
        <v>1</v>
      </c>
      <c r="E1344" s="198" t="s">
        <v>420</v>
      </c>
      <c r="F1344" s="198"/>
      <c r="G1344" s="48" t="s">
        <v>53</v>
      </c>
      <c r="H1344" s="36" t="s">
        <v>54</v>
      </c>
      <c r="I1344" s="36" t="s">
        <v>55</v>
      </c>
      <c r="J1344" s="39" t="s">
        <v>2</v>
      </c>
    </row>
    <row r="1345" spans="1:10" ht="25.9" customHeight="1">
      <c r="A1345" s="61" t="s">
        <v>421</v>
      </c>
      <c r="B1345" s="51" t="s">
        <v>1724</v>
      </c>
      <c r="C1345" s="50" t="s">
        <v>1444</v>
      </c>
      <c r="D1345" s="50" t="s">
        <v>1725</v>
      </c>
      <c r="E1345" s="199" t="s">
        <v>1854</v>
      </c>
      <c r="F1345" s="199"/>
      <c r="G1345" s="52" t="s">
        <v>1449</v>
      </c>
      <c r="H1345" s="65">
        <v>1</v>
      </c>
      <c r="I1345" s="53">
        <v>72.87</v>
      </c>
      <c r="J1345" s="79">
        <v>72.87</v>
      </c>
    </row>
    <row r="1346" spans="1:10" ht="24" customHeight="1">
      <c r="A1346" s="87" t="s">
        <v>443</v>
      </c>
      <c r="B1346" s="73" t="s">
        <v>1536</v>
      </c>
      <c r="C1346" s="72" t="s">
        <v>1444</v>
      </c>
      <c r="D1346" s="72" t="s">
        <v>1537</v>
      </c>
      <c r="E1346" s="201" t="s">
        <v>1525</v>
      </c>
      <c r="F1346" s="201"/>
      <c r="G1346" s="74" t="s">
        <v>1526</v>
      </c>
      <c r="H1346" s="75">
        <v>0.23</v>
      </c>
      <c r="I1346" s="76">
        <v>3.8</v>
      </c>
      <c r="J1346" s="88">
        <v>0.87</v>
      </c>
    </row>
    <row r="1347" spans="1:10" ht="24" customHeight="1">
      <c r="A1347" s="87" t="s">
        <v>443</v>
      </c>
      <c r="B1347" s="73" t="s">
        <v>1829</v>
      </c>
      <c r="C1347" s="72" t="s">
        <v>1444</v>
      </c>
      <c r="D1347" s="72" t="s">
        <v>1830</v>
      </c>
      <c r="E1347" s="201" t="s">
        <v>1525</v>
      </c>
      <c r="F1347" s="201"/>
      <c r="G1347" s="74" t="s">
        <v>1526</v>
      </c>
      <c r="H1347" s="75">
        <v>0.23</v>
      </c>
      <c r="I1347" s="76">
        <v>3.74</v>
      </c>
      <c r="J1347" s="88">
        <v>0.86</v>
      </c>
    </row>
    <row r="1348" spans="1:10" ht="24" customHeight="1">
      <c r="A1348" s="80" t="s">
        <v>423</v>
      </c>
      <c r="B1348" s="67" t="s">
        <v>1863</v>
      </c>
      <c r="C1348" s="66" t="s">
        <v>1444</v>
      </c>
      <c r="D1348" s="66" t="s">
        <v>1864</v>
      </c>
      <c r="E1348" s="200" t="s">
        <v>426</v>
      </c>
      <c r="F1348" s="200"/>
      <c r="G1348" s="68" t="s">
        <v>1449</v>
      </c>
      <c r="H1348" s="69">
        <v>1</v>
      </c>
      <c r="I1348" s="70">
        <v>58.75</v>
      </c>
      <c r="J1348" s="81">
        <v>58.75</v>
      </c>
    </row>
    <row r="1349" spans="1:10" ht="24" customHeight="1">
      <c r="A1349" s="80" t="s">
        <v>423</v>
      </c>
      <c r="B1349" s="67" t="s">
        <v>1857</v>
      </c>
      <c r="C1349" s="66" t="s">
        <v>1444</v>
      </c>
      <c r="D1349" s="66" t="s">
        <v>1858</v>
      </c>
      <c r="E1349" s="200" t="s">
        <v>426</v>
      </c>
      <c r="F1349" s="200"/>
      <c r="G1349" s="68" t="s">
        <v>1456</v>
      </c>
      <c r="H1349" s="69">
        <v>2.3E-2</v>
      </c>
      <c r="I1349" s="70">
        <v>63.5</v>
      </c>
      <c r="J1349" s="81">
        <v>1.46</v>
      </c>
    </row>
    <row r="1350" spans="1:10" ht="25.9" customHeight="1">
      <c r="A1350" s="80" t="s">
        <v>423</v>
      </c>
      <c r="B1350" s="67" t="s">
        <v>1861</v>
      </c>
      <c r="C1350" s="66" t="s">
        <v>1444</v>
      </c>
      <c r="D1350" s="66" t="s">
        <v>1862</v>
      </c>
      <c r="E1350" s="200" t="s">
        <v>426</v>
      </c>
      <c r="F1350" s="200"/>
      <c r="G1350" s="68" t="s">
        <v>1449</v>
      </c>
      <c r="H1350" s="69">
        <v>1</v>
      </c>
      <c r="I1350" s="70">
        <v>3.21</v>
      </c>
      <c r="J1350" s="81">
        <v>3.21</v>
      </c>
    </row>
    <row r="1351" spans="1:10" ht="24" customHeight="1">
      <c r="A1351" s="80" t="s">
        <v>423</v>
      </c>
      <c r="B1351" s="67" t="s">
        <v>1833</v>
      </c>
      <c r="C1351" s="66" t="s">
        <v>1444</v>
      </c>
      <c r="D1351" s="66" t="s">
        <v>1834</v>
      </c>
      <c r="E1351" s="200" t="s">
        <v>597</v>
      </c>
      <c r="F1351" s="200"/>
      <c r="G1351" s="68" t="s">
        <v>1526</v>
      </c>
      <c r="H1351" s="69">
        <v>0.23</v>
      </c>
      <c r="I1351" s="70">
        <v>19.02</v>
      </c>
      <c r="J1351" s="81">
        <v>4.37</v>
      </c>
    </row>
    <row r="1352" spans="1:10" ht="24" customHeight="1">
      <c r="A1352" s="80" t="s">
        <v>423</v>
      </c>
      <c r="B1352" s="67" t="s">
        <v>1540</v>
      </c>
      <c r="C1352" s="66" t="s">
        <v>1444</v>
      </c>
      <c r="D1352" s="66" t="s">
        <v>1541</v>
      </c>
      <c r="E1352" s="200" t="s">
        <v>597</v>
      </c>
      <c r="F1352" s="200"/>
      <c r="G1352" s="68" t="s">
        <v>1526</v>
      </c>
      <c r="H1352" s="69">
        <v>0.23</v>
      </c>
      <c r="I1352" s="70">
        <v>14.58</v>
      </c>
      <c r="J1352" s="81">
        <v>3.35</v>
      </c>
    </row>
    <row r="1353" spans="1:10">
      <c r="A1353" s="82"/>
      <c r="B1353" s="143"/>
      <c r="C1353" s="143"/>
      <c r="D1353" s="143"/>
      <c r="E1353" s="143" t="s">
        <v>435</v>
      </c>
      <c r="F1353" s="144">
        <v>3.9589743999999998</v>
      </c>
      <c r="G1353" s="143" t="s">
        <v>436</v>
      </c>
      <c r="H1353" s="144">
        <v>3.76</v>
      </c>
      <c r="I1353" s="143" t="s">
        <v>437</v>
      </c>
      <c r="J1353" s="83">
        <v>7.72</v>
      </c>
    </row>
    <row r="1354" spans="1:10">
      <c r="A1354" s="82"/>
      <c r="B1354" s="143"/>
      <c r="C1354" s="143"/>
      <c r="D1354" s="143"/>
      <c r="E1354" s="143" t="s">
        <v>438</v>
      </c>
      <c r="F1354" s="144">
        <v>22.89</v>
      </c>
      <c r="G1354" s="143"/>
      <c r="H1354" s="202" t="s">
        <v>439</v>
      </c>
      <c r="I1354" s="202"/>
      <c r="J1354" s="83">
        <v>95.76</v>
      </c>
    </row>
    <row r="1355" spans="1:10" ht="49.9" customHeight="1" thickBot="1">
      <c r="A1355" s="42"/>
      <c r="B1355" s="133"/>
      <c r="C1355" s="133"/>
      <c r="D1355" s="133"/>
      <c r="E1355" s="133"/>
      <c r="F1355" s="133"/>
      <c r="G1355" s="133" t="s">
        <v>440</v>
      </c>
      <c r="H1355" s="145">
        <v>1</v>
      </c>
      <c r="I1355" s="133" t="s">
        <v>441</v>
      </c>
      <c r="J1355" s="84">
        <v>95.76</v>
      </c>
    </row>
    <row r="1356" spans="1:10" ht="1.1499999999999999" customHeight="1" thickTop="1">
      <c r="A1356" s="85"/>
      <c r="B1356" s="71"/>
      <c r="C1356" s="71"/>
      <c r="D1356" s="71"/>
      <c r="E1356" s="71"/>
      <c r="F1356" s="71"/>
      <c r="G1356" s="71"/>
      <c r="H1356" s="71"/>
      <c r="I1356" s="71"/>
      <c r="J1356" s="86"/>
    </row>
    <row r="1357" spans="1:10" ht="18" customHeight="1">
      <c r="A1357" s="58" t="s">
        <v>1473</v>
      </c>
      <c r="B1357" s="36" t="s">
        <v>51</v>
      </c>
      <c r="C1357" s="35" t="s">
        <v>52</v>
      </c>
      <c r="D1357" s="35" t="s">
        <v>1</v>
      </c>
      <c r="E1357" s="198" t="s">
        <v>420</v>
      </c>
      <c r="F1357" s="198"/>
      <c r="G1357" s="48" t="s">
        <v>53</v>
      </c>
      <c r="H1357" s="36" t="s">
        <v>54</v>
      </c>
      <c r="I1357" s="36" t="s">
        <v>55</v>
      </c>
      <c r="J1357" s="39" t="s">
        <v>2</v>
      </c>
    </row>
    <row r="1358" spans="1:10" ht="52.15" customHeight="1">
      <c r="A1358" s="61" t="s">
        <v>421</v>
      </c>
      <c r="B1358" s="51" t="s">
        <v>296</v>
      </c>
      <c r="C1358" s="50" t="s">
        <v>144</v>
      </c>
      <c r="D1358" s="50" t="s">
        <v>297</v>
      </c>
      <c r="E1358" s="199" t="s">
        <v>2307</v>
      </c>
      <c r="F1358" s="199"/>
      <c r="G1358" s="52" t="s">
        <v>88</v>
      </c>
      <c r="H1358" s="65">
        <v>1</v>
      </c>
      <c r="I1358" s="53">
        <v>11.37</v>
      </c>
      <c r="J1358" s="79">
        <v>11.37</v>
      </c>
    </row>
    <row r="1359" spans="1:10" ht="25.9" customHeight="1">
      <c r="A1359" s="87" t="s">
        <v>443</v>
      </c>
      <c r="B1359" s="73" t="s">
        <v>629</v>
      </c>
      <c r="C1359" s="72" t="s">
        <v>144</v>
      </c>
      <c r="D1359" s="72" t="s">
        <v>630</v>
      </c>
      <c r="E1359" s="201" t="s">
        <v>2293</v>
      </c>
      <c r="F1359" s="201"/>
      <c r="G1359" s="74" t="s">
        <v>446</v>
      </c>
      <c r="H1359" s="75">
        <v>0.127</v>
      </c>
      <c r="I1359" s="76">
        <v>23.38</v>
      </c>
      <c r="J1359" s="88">
        <v>2.96</v>
      </c>
    </row>
    <row r="1360" spans="1:10" ht="25.9" customHeight="1">
      <c r="A1360" s="87" t="s">
        <v>443</v>
      </c>
      <c r="B1360" s="73" t="s">
        <v>631</v>
      </c>
      <c r="C1360" s="72" t="s">
        <v>144</v>
      </c>
      <c r="D1360" s="72" t="s">
        <v>632</v>
      </c>
      <c r="E1360" s="201" t="s">
        <v>2293</v>
      </c>
      <c r="F1360" s="201"/>
      <c r="G1360" s="74" t="s">
        <v>446</v>
      </c>
      <c r="H1360" s="75">
        <v>0.127</v>
      </c>
      <c r="I1360" s="76">
        <v>27.8</v>
      </c>
      <c r="J1360" s="88">
        <v>3.53</v>
      </c>
    </row>
    <row r="1361" spans="1:10" ht="24" customHeight="1">
      <c r="A1361" s="80" t="s">
        <v>423</v>
      </c>
      <c r="B1361" s="67" t="s">
        <v>649</v>
      </c>
      <c r="C1361" s="66" t="s">
        <v>144</v>
      </c>
      <c r="D1361" s="66" t="s">
        <v>650</v>
      </c>
      <c r="E1361" s="200" t="s">
        <v>426</v>
      </c>
      <c r="F1361" s="200"/>
      <c r="G1361" s="68" t="s">
        <v>88</v>
      </c>
      <c r="H1361" s="69">
        <v>9.9000000000000008E-3</v>
      </c>
      <c r="I1361" s="70">
        <v>71.94</v>
      </c>
      <c r="J1361" s="81">
        <v>0.71</v>
      </c>
    </row>
    <row r="1362" spans="1:10" ht="25.9" customHeight="1">
      <c r="A1362" s="80" t="s">
        <v>423</v>
      </c>
      <c r="B1362" s="67" t="s">
        <v>741</v>
      </c>
      <c r="C1362" s="66" t="s">
        <v>144</v>
      </c>
      <c r="D1362" s="66" t="s">
        <v>742</v>
      </c>
      <c r="E1362" s="200" t="s">
        <v>426</v>
      </c>
      <c r="F1362" s="200"/>
      <c r="G1362" s="68" t="s">
        <v>88</v>
      </c>
      <c r="H1362" s="69">
        <v>1</v>
      </c>
      <c r="I1362" s="70">
        <v>2.94</v>
      </c>
      <c r="J1362" s="81">
        <v>2.94</v>
      </c>
    </row>
    <row r="1363" spans="1:10" ht="25.9" customHeight="1">
      <c r="A1363" s="80" t="s">
        <v>423</v>
      </c>
      <c r="B1363" s="67" t="s">
        <v>647</v>
      </c>
      <c r="C1363" s="66" t="s">
        <v>144</v>
      </c>
      <c r="D1363" s="66" t="s">
        <v>648</v>
      </c>
      <c r="E1363" s="200" t="s">
        <v>426</v>
      </c>
      <c r="F1363" s="200"/>
      <c r="G1363" s="68" t="s">
        <v>88</v>
      </c>
      <c r="H1363" s="69">
        <v>1.4999999999999999E-2</v>
      </c>
      <c r="I1363" s="70">
        <v>81.5</v>
      </c>
      <c r="J1363" s="81">
        <v>1.22</v>
      </c>
    </row>
    <row r="1364" spans="1:10" ht="24" customHeight="1">
      <c r="A1364" s="80" t="s">
        <v>423</v>
      </c>
      <c r="B1364" s="67" t="s">
        <v>635</v>
      </c>
      <c r="C1364" s="66" t="s">
        <v>144</v>
      </c>
      <c r="D1364" s="66" t="s">
        <v>636</v>
      </c>
      <c r="E1364" s="200" t="s">
        <v>426</v>
      </c>
      <c r="F1364" s="200"/>
      <c r="G1364" s="68" t="s">
        <v>88</v>
      </c>
      <c r="H1364" s="69">
        <v>7.1000000000000004E-3</v>
      </c>
      <c r="I1364" s="70">
        <v>2.23</v>
      </c>
      <c r="J1364" s="81">
        <v>0.01</v>
      </c>
    </row>
    <row r="1365" spans="1:10">
      <c r="A1365" s="82"/>
      <c r="B1365" s="143"/>
      <c r="C1365" s="143"/>
      <c r="D1365" s="143"/>
      <c r="E1365" s="143" t="s">
        <v>435</v>
      </c>
      <c r="F1365" s="144">
        <v>2.1333333333333333</v>
      </c>
      <c r="G1365" s="143" t="s">
        <v>436</v>
      </c>
      <c r="H1365" s="144">
        <v>2.0299999999999998</v>
      </c>
      <c r="I1365" s="143" t="s">
        <v>437</v>
      </c>
      <c r="J1365" s="83">
        <v>4.16</v>
      </c>
    </row>
    <row r="1366" spans="1:10">
      <c r="A1366" s="82"/>
      <c r="B1366" s="143"/>
      <c r="C1366" s="143"/>
      <c r="D1366" s="143"/>
      <c r="E1366" s="143" t="s">
        <v>438</v>
      </c>
      <c r="F1366" s="144">
        <v>3.57</v>
      </c>
      <c r="G1366" s="143"/>
      <c r="H1366" s="202" t="s">
        <v>439</v>
      </c>
      <c r="I1366" s="202"/>
      <c r="J1366" s="83">
        <v>14.94</v>
      </c>
    </row>
    <row r="1367" spans="1:10" ht="49.9" customHeight="1" thickBot="1">
      <c r="A1367" s="42"/>
      <c r="B1367" s="133"/>
      <c r="C1367" s="133"/>
      <c r="D1367" s="133"/>
      <c r="E1367" s="133"/>
      <c r="F1367" s="133"/>
      <c r="G1367" s="133" t="s">
        <v>440</v>
      </c>
      <c r="H1367" s="145">
        <v>3</v>
      </c>
      <c r="I1367" s="133" t="s">
        <v>441</v>
      </c>
      <c r="J1367" s="84">
        <v>44.82</v>
      </c>
    </row>
    <row r="1368" spans="1:10" ht="1.1499999999999999" customHeight="1" thickTop="1">
      <c r="A1368" s="85"/>
      <c r="B1368" s="71"/>
      <c r="C1368" s="71"/>
      <c r="D1368" s="71"/>
      <c r="E1368" s="71"/>
      <c r="F1368" s="71"/>
      <c r="G1368" s="71"/>
      <c r="H1368" s="71"/>
      <c r="I1368" s="71"/>
      <c r="J1368" s="86"/>
    </row>
    <row r="1369" spans="1:10" ht="18" customHeight="1">
      <c r="A1369" s="58" t="s">
        <v>1474</v>
      </c>
      <c r="B1369" s="36" t="s">
        <v>51</v>
      </c>
      <c r="C1369" s="35" t="s">
        <v>52</v>
      </c>
      <c r="D1369" s="35" t="s">
        <v>1</v>
      </c>
      <c r="E1369" s="198" t="s">
        <v>420</v>
      </c>
      <c r="F1369" s="198"/>
      <c r="G1369" s="48" t="s">
        <v>53</v>
      </c>
      <c r="H1369" s="36" t="s">
        <v>54</v>
      </c>
      <c r="I1369" s="36" t="s">
        <v>55</v>
      </c>
      <c r="J1369" s="39" t="s">
        <v>2</v>
      </c>
    </row>
    <row r="1370" spans="1:10" ht="52.15" customHeight="1">
      <c r="A1370" s="61" t="s">
        <v>421</v>
      </c>
      <c r="B1370" s="51" t="s">
        <v>299</v>
      </c>
      <c r="C1370" s="50" t="s">
        <v>144</v>
      </c>
      <c r="D1370" s="50" t="s">
        <v>300</v>
      </c>
      <c r="E1370" s="199" t="s">
        <v>2307</v>
      </c>
      <c r="F1370" s="199"/>
      <c r="G1370" s="52" t="s">
        <v>88</v>
      </c>
      <c r="H1370" s="65">
        <v>1</v>
      </c>
      <c r="I1370" s="53">
        <v>11.09</v>
      </c>
      <c r="J1370" s="79">
        <v>11.09</v>
      </c>
    </row>
    <row r="1371" spans="1:10" ht="25.9" customHeight="1">
      <c r="A1371" s="87" t="s">
        <v>443</v>
      </c>
      <c r="B1371" s="73" t="s">
        <v>629</v>
      </c>
      <c r="C1371" s="72" t="s">
        <v>144</v>
      </c>
      <c r="D1371" s="72" t="s">
        <v>630</v>
      </c>
      <c r="E1371" s="201" t="s">
        <v>2293</v>
      </c>
      <c r="F1371" s="201"/>
      <c r="G1371" s="74" t="s">
        <v>446</v>
      </c>
      <c r="H1371" s="75">
        <v>0.127</v>
      </c>
      <c r="I1371" s="76">
        <v>23.38</v>
      </c>
      <c r="J1371" s="88">
        <v>2.96</v>
      </c>
    </row>
    <row r="1372" spans="1:10" ht="25.9" customHeight="1">
      <c r="A1372" s="87" t="s">
        <v>443</v>
      </c>
      <c r="B1372" s="73" t="s">
        <v>631</v>
      </c>
      <c r="C1372" s="72" t="s">
        <v>144</v>
      </c>
      <c r="D1372" s="72" t="s">
        <v>632</v>
      </c>
      <c r="E1372" s="201" t="s">
        <v>2293</v>
      </c>
      <c r="F1372" s="201"/>
      <c r="G1372" s="74" t="s">
        <v>446</v>
      </c>
      <c r="H1372" s="75">
        <v>0.127</v>
      </c>
      <c r="I1372" s="76">
        <v>27.8</v>
      </c>
      <c r="J1372" s="88">
        <v>3.53</v>
      </c>
    </row>
    <row r="1373" spans="1:10" ht="24" customHeight="1">
      <c r="A1373" s="80" t="s">
        <v>423</v>
      </c>
      <c r="B1373" s="67" t="s">
        <v>649</v>
      </c>
      <c r="C1373" s="66" t="s">
        <v>144</v>
      </c>
      <c r="D1373" s="66" t="s">
        <v>650</v>
      </c>
      <c r="E1373" s="200" t="s">
        <v>426</v>
      </c>
      <c r="F1373" s="200"/>
      <c r="G1373" s="68" t="s">
        <v>88</v>
      </c>
      <c r="H1373" s="69">
        <v>9.9000000000000008E-3</v>
      </c>
      <c r="I1373" s="70">
        <v>71.94</v>
      </c>
      <c r="J1373" s="81">
        <v>0.71</v>
      </c>
    </row>
    <row r="1374" spans="1:10" ht="25.9" customHeight="1">
      <c r="A1374" s="80" t="s">
        <v>423</v>
      </c>
      <c r="B1374" s="67" t="s">
        <v>743</v>
      </c>
      <c r="C1374" s="66" t="s">
        <v>144</v>
      </c>
      <c r="D1374" s="66" t="s">
        <v>744</v>
      </c>
      <c r="E1374" s="200" t="s">
        <v>426</v>
      </c>
      <c r="F1374" s="200"/>
      <c r="G1374" s="68" t="s">
        <v>88</v>
      </c>
      <c r="H1374" s="69">
        <v>1</v>
      </c>
      <c r="I1374" s="70">
        <v>2.66</v>
      </c>
      <c r="J1374" s="81">
        <v>2.66</v>
      </c>
    </row>
    <row r="1375" spans="1:10" ht="25.9" customHeight="1">
      <c r="A1375" s="80" t="s">
        <v>423</v>
      </c>
      <c r="B1375" s="67" t="s">
        <v>647</v>
      </c>
      <c r="C1375" s="66" t="s">
        <v>144</v>
      </c>
      <c r="D1375" s="66" t="s">
        <v>648</v>
      </c>
      <c r="E1375" s="200" t="s">
        <v>426</v>
      </c>
      <c r="F1375" s="200"/>
      <c r="G1375" s="68" t="s">
        <v>88</v>
      </c>
      <c r="H1375" s="69">
        <v>1.4999999999999999E-2</v>
      </c>
      <c r="I1375" s="70">
        <v>81.5</v>
      </c>
      <c r="J1375" s="81">
        <v>1.22</v>
      </c>
    </row>
    <row r="1376" spans="1:10" ht="24" customHeight="1">
      <c r="A1376" s="80" t="s">
        <v>423</v>
      </c>
      <c r="B1376" s="67" t="s">
        <v>635</v>
      </c>
      <c r="C1376" s="66" t="s">
        <v>144</v>
      </c>
      <c r="D1376" s="66" t="s">
        <v>636</v>
      </c>
      <c r="E1376" s="200" t="s">
        <v>426</v>
      </c>
      <c r="F1376" s="200"/>
      <c r="G1376" s="68" t="s">
        <v>88</v>
      </c>
      <c r="H1376" s="69">
        <v>7.1000000000000004E-3</v>
      </c>
      <c r="I1376" s="70">
        <v>2.23</v>
      </c>
      <c r="J1376" s="81">
        <v>0.01</v>
      </c>
    </row>
    <row r="1377" spans="1:10">
      <c r="A1377" s="82"/>
      <c r="B1377" s="143"/>
      <c r="C1377" s="143"/>
      <c r="D1377" s="143"/>
      <c r="E1377" s="143" t="s">
        <v>435</v>
      </c>
      <c r="F1377" s="144">
        <v>2.1333333333333333</v>
      </c>
      <c r="G1377" s="143" t="s">
        <v>436</v>
      </c>
      <c r="H1377" s="144">
        <v>2.0299999999999998</v>
      </c>
      <c r="I1377" s="143" t="s">
        <v>437</v>
      </c>
      <c r="J1377" s="83">
        <v>4.16</v>
      </c>
    </row>
    <row r="1378" spans="1:10">
      <c r="A1378" s="82"/>
      <c r="B1378" s="143"/>
      <c r="C1378" s="143"/>
      <c r="D1378" s="143"/>
      <c r="E1378" s="143" t="s">
        <v>438</v>
      </c>
      <c r="F1378" s="144">
        <v>3.48</v>
      </c>
      <c r="G1378" s="143"/>
      <c r="H1378" s="202" t="s">
        <v>439</v>
      </c>
      <c r="I1378" s="202"/>
      <c r="J1378" s="83">
        <v>14.57</v>
      </c>
    </row>
    <row r="1379" spans="1:10" ht="49.9" customHeight="1" thickBot="1">
      <c r="A1379" s="42"/>
      <c r="B1379" s="133"/>
      <c r="C1379" s="133"/>
      <c r="D1379" s="133"/>
      <c r="E1379" s="133"/>
      <c r="F1379" s="133"/>
      <c r="G1379" s="133" t="s">
        <v>440</v>
      </c>
      <c r="H1379" s="145">
        <v>5</v>
      </c>
      <c r="I1379" s="133" t="s">
        <v>441</v>
      </c>
      <c r="J1379" s="84">
        <v>72.849999999999994</v>
      </c>
    </row>
    <row r="1380" spans="1:10" ht="1.1499999999999999" customHeight="1" thickTop="1">
      <c r="A1380" s="85"/>
      <c r="B1380" s="71"/>
      <c r="C1380" s="71"/>
      <c r="D1380" s="71"/>
      <c r="E1380" s="71"/>
      <c r="F1380" s="71"/>
      <c r="G1380" s="71"/>
      <c r="H1380" s="71"/>
      <c r="I1380" s="71"/>
      <c r="J1380" s="86"/>
    </row>
    <row r="1381" spans="1:10" ht="18" customHeight="1">
      <c r="A1381" s="58" t="s">
        <v>1475</v>
      </c>
      <c r="B1381" s="36" t="s">
        <v>51</v>
      </c>
      <c r="C1381" s="35" t="s">
        <v>52</v>
      </c>
      <c r="D1381" s="35" t="s">
        <v>1</v>
      </c>
      <c r="E1381" s="198" t="s">
        <v>420</v>
      </c>
      <c r="F1381" s="198"/>
      <c r="G1381" s="48" t="s">
        <v>53</v>
      </c>
      <c r="H1381" s="36" t="s">
        <v>54</v>
      </c>
      <c r="I1381" s="36" t="s">
        <v>55</v>
      </c>
      <c r="J1381" s="39" t="s">
        <v>2</v>
      </c>
    </row>
    <row r="1382" spans="1:10" ht="52.15" customHeight="1">
      <c r="A1382" s="61" t="s">
        <v>421</v>
      </c>
      <c r="B1382" s="51" t="s">
        <v>302</v>
      </c>
      <c r="C1382" s="50" t="s">
        <v>144</v>
      </c>
      <c r="D1382" s="50" t="s">
        <v>303</v>
      </c>
      <c r="E1382" s="199" t="s">
        <v>2307</v>
      </c>
      <c r="F1382" s="199"/>
      <c r="G1382" s="52" t="s">
        <v>88</v>
      </c>
      <c r="H1382" s="65">
        <v>1</v>
      </c>
      <c r="I1382" s="53">
        <v>17.920000000000002</v>
      </c>
      <c r="J1382" s="79">
        <v>17.920000000000002</v>
      </c>
    </row>
    <row r="1383" spans="1:10" ht="25.9" customHeight="1">
      <c r="A1383" s="87" t="s">
        <v>443</v>
      </c>
      <c r="B1383" s="73" t="s">
        <v>629</v>
      </c>
      <c r="C1383" s="72" t="s">
        <v>144</v>
      </c>
      <c r="D1383" s="72" t="s">
        <v>630</v>
      </c>
      <c r="E1383" s="201" t="s">
        <v>2293</v>
      </c>
      <c r="F1383" s="201"/>
      <c r="G1383" s="74" t="s">
        <v>446</v>
      </c>
      <c r="H1383" s="75">
        <v>0.13789999999999999</v>
      </c>
      <c r="I1383" s="76">
        <v>23.38</v>
      </c>
      <c r="J1383" s="88">
        <v>3.22</v>
      </c>
    </row>
    <row r="1384" spans="1:10" ht="25.9" customHeight="1">
      <c r="A1384" s="87" t="s">
        <v>443</v>
      </c>
      <c r="B1384" s="73" t="s">
        <v>631</v>
      </c>
      <c r="C1384" s="72" t="s">
        <v>144</v>
      </c>
      <c r="D1384" s="72" t="s">
        <v>632</v>
      </c>
      <c r="E1384" s="201" t="s">
        <v>2293</v>
      </c>
      <c r="F1384" s="201"/>
      <c r="G1384" s="74" t="s">
        <v>446</v>
      </c>
      <c r="H1384" s="75">
        <v>0.13789999999999999</v>
      </c>
      <c r="I1384" s="76">
        <v>27.8</v>
      </c>
      <c r="J1384" s="88">
        <v>3.83</v>
      </c>
    </row>
    <row r="1385" spans="1:10" ht="25.9" customHeight="1">
      <c r="A1385" s="80" t="s">
        <v>423</v>
      </c>
      <c r="B1385" s="67" t="s">
        <v>739</v>
      </c>
      <c r="C1385" s="66" t="s">
        <v>144</v>
      </c>
      <c r="D1385" s="66" t="s">
        <v>740</v>
      </c>
      <c r="E1385" s="200" t="s">
        <v>426</v>
      </c>
      <c r="F1385" s="200"/>
      <c r="G1385" s="68" t="s">
        <v>88</v>
      </c>
      <c r="H1385" s="69">
        <v>2</v>
      </c>
      <c r="I1385" s="70">
        <v>2.77</v>
      </c>
      <c r="J1385" s="81">
        <v>5.54</v>
      </c>
    </row>
    <row r="1386" spans="1:10" ht="25.9" customHeight="1">
      <c r="A1386" s="80" t="s">
        <v>423</v>
      </c>
      <c r="B1386" s="67" t="s">
        <v>745</v>
      </c>
      <c r="C1386" s="66" t="s">
        <v>144</v>
      </c>
      <c r="D1386" s="66" t="s">
        <v>746</v>
      </c>
      <c r="E1386" s="200" t="s">
        <v>426</v>
      </c>
      <c r="F1386" s="200"/>
      <c r="G1386" s="68" t="s">
        <v>88</v>
      </c>
      <c r="H1386" s="69">
        <v>1</v>
      </c>
      <c r="I1386" s="70">
        <v>3.85</v>
      </c>
      <c r="J1386" s="81">
        <v>3.85</v>
      </c>
    </row>
    <row r="1387" spans="1:10" ht="39" customHeight="1">
      <c r="A1387" s="80" t="s">
        <v>423</v>
      </c>
      <c r="B1387" s="67" t="s">
        <v>733</v>
      </c>
      <c r="C1387" s="66" t="s">
        <v>144</v>
      </c>
      <c r="D1387" s="66" t="s">
        <v>734</v>
      </c>
      <c r="E1387" s="200" t="s">
        <v>426</v>
      </c>
      <c r="F1387" s="200"/>
      <c r="G1387" s="68" t="s">
        <v>88</v>
      </c>
      <c r="H1387" s="69">
        <v>0.05</v>
      </c>
      <c r="I1387" s="70">
        <v>29.69</v>
      </c>
      <c r="J1387" s="81">
        <v>1.48</v>
      </c>
    </row>
    <row r="1388" spans="1:10">
      <c r="A1388" s="82"/>
      <c r="B1388" s="143"/>
      <c r="C1388" s="143"/>
      <c r="D1388" s="143"/>
      <c r="E1388" s="143" t="s">
        <v>435</v>
      </c>
      <c r="F1388" s="144">
        <v>2.312820512820513</v>
      </c>
      <c r="G1388" s="143" t="s">
        <v>436</v>
      </c>
      <c r="H1388" s="144">
        <v>2.2000000000000002</v>
      </c>
      <c r="I1388" s="143" t="s">
        <v>437</v>
      </c>
      <c r="J1388" s="83">
        <v>4.51</v>
      </c>
    </row>
    <row r="1389" spans="1:10">
      <c r="A1389" s="82"/>
      <c r="B1389" s="143"/>
      <c r="C1389" s="143"/>
      <c r="D1389" s="143"/>
      <c r="E1389" s="143" t="s">
        <v>438</v>
      </c>
      <c r="F1389" s="144">
        <v>5.63</v>
      </c>
      <c r="G1389" s="143"/>
      <c r="H1389" s="202" t="s">
        <v>439</v>
      </c>
      <c r="I1389" s="202"/>
      <c r="J1389" s="83">
        <v>23.55</v>
      </c>
    </row>
    <row r="1390" spans="1:10" ht="49.9" customHeight="1" thickBot="1">
      <c r="A1390" s="42"/>
      <c r="B1390" s="133"/>
      <c r="C1390" s="133"/>
      <c r="D1390" s="133"/>
      <c r="E1390" s="133"/>
      <c r="F1390" s="133"/>
      <c r="G1390" s="133" t="s">
        <v>440</v>
      </c>
      <c r="H1390" s="145">
        <v>7</v>
      </c>
      <c r="I1390" s="133" t="s">
        <v>441</v>
      </c>
      <c r="J1390" s="84">
        <v>164.85</v>
      </c>
    </row>
    <row r="1391" spans="1:10" ht="1.1499999999999999" customHeight="1" thickTop="1">
      <c r="A1391" s="85"/>
      <c r="B1391" s="71"/>
      <c r="C1391" s="71"/>
      <c r="D1391" s="71"/>
      <c r="E1391" s="71"/>
      <c r="F1391" s="71"/>
      <c r="G1391" s="71"/>
      <c r="H1391" s="71"/>
      <c r="I1391" s="71"/>
      <c r="J1391" s="86"/>
    </row>
    <row r="1392" spans="1:10" ht="18" customHeight="1">
      <c r="A1392" s="58" t="s">
        <v>1476</v>
      </c>
      <c r="B1392" s="36" t="s">
        <v>51</v>
      </c>
      <c r="C1392" s="35" t="s">
        <v>52</v>
      </c>
      <c r="D1392" s="35" t="s">
        <v>1</v>
      </c>
      <c r="E1392" s="198" t="s">
        <v>420</v>
      </c>
      <c r="F1392" s="198"/>
      <c r="G1392" s="48" t="s">
        <v>53</v>
      </c>
      <c r="H1392" s="36" t="s">
        <v>54</v>
      </c>
      <c r="I1392" s="36" t="s">
        <v>55</v>
      </c>
      <c r="J1392" s="39" t="s">
        <v>2</v>
      </c>
    </row>
    <row r="1393" spans="1:10" ht="52.15" customHeight="1">
      <c r="A1393" s="61" t="s">
        <v>421</v>
      </c>
      <c r="B1393" s="51" t="s">
        <v>305</v>
      </c>
      <c r="C1393" s="50" t="s">
        <v>144</v>
      </c>
      <c r="D1393" s="50" t="s">
        <v>306</v>
      </c>
      <c r="E1393" s="199" t="s">
        <v>2307</v>
      </c>
      <c r="F1393" s="199"/>
      <c r="G1393" s="52" t="s">
        <v>88</v>
      </c>
      <c r="H1393" s="65">
        <v>1</v>
      </c>
      <c r="I1393" s="53">
        <v>27.56</v>
      </c>
      <c r="J1393" s="79">
        <v>27.56</v>
      </c>
    </row>
    <row r="1394" spans="1:10" ht="25.9" customHeight="1">
      <c r="A1394" s="87" t="s">
        <v>443</v>
      </c>
      <c r="B1394" s="73" t="s">
        <v>629</v>
      </c>
      <c r="C1394" s="72" t="s">
        <v>144</v>
      </c>
      <c r="D1394" s="72" t="s">
        <v>630</v>
      </c>
      <c r="E1394" s="201" t="s">
        <v>2293</v>
      </c>
      <c r="F1394" s="201"/>
      <c r="G1394" s="74" t="s">
        <v>446</v>
      </c>
      <c r="H1394" s="75">
        <v>0.16520000000000001</v>
      </c>
      <c r="I1394" s="76">
        <v>23.38</v>
      </c>
      <c r="J1394" s="88">
        <v>3.86</v>
      </c>
    </row>
    <row r="1395" spans="1:10" ht="25.9" customHeight="1">
      <c r="A1395" s="87" t="s">
        <v>443</v>
      </c>
      <c r="B1395" s="73" t="s">
        <v>631</v>
      </c>
      <c r="C1395" s="72" t="s">
        <v>144</v>
      </c>
      <c r="D1395" s="72" t="s">
        <v>632</v>
      </c>
      <c r="E1395" s="201" t="s">
        <v>2293</v>
      </c>
      <c r="F1395" s="201"/>
      <c r="G1395" s="74" t="s">
        <v>446</v>
      </c>
      <c r="H1395" s="75">
        <v>0.16520000000000001</v>
      </c>
      <c r="I1395" s="76">
        <v>27.8</v>
      </c>
      <c r="J1395" s="88">
        <v>4.59</v>
      </c>
    </row>
    <row r="1396" spans="1:10" ht="25.9" customHeight="1">
      <c r="A1396" s="80" t="s">
        <v>423</v>
      </c>
      <c r="B1396" s="67" t="s">
        <v>747</v>
      </c>
      <c r="C1396" s="66" t="s">
        <v>144</v>
      </c>
      <c r="D1396" s="66" t="s">
        <v>748</v>
      </c>
      <c r="E1396" s="200" t="s">
        <v>426</v>
      </c>
      <c r="F1396" s="200"/>
      <c r="G1396" s="68" t="s">
        <v>88</v>
      </c>
      <c r="H1396" s="69">
        <v>2</v>
      </c>
      <c r="I1396" s="70">
        <v>4.07</v>
      </c>
      <c r="J1396" s="81">
        <v>8.14</v>
      </c>
    </row>
    <row r="1397" spans="1:10" ht="25.9" customHeight="1">
      <c r="A1397" s="80" t="s">
        <v>423</v>
      </c>
      <c r="B1397" s="67" t="s">
        <v>749</v>
      </c>
      <c r="C1397" s="66" t="s">
        <v>144</v>
      </c>
      <c r="D1397" s="66" t="s">
        <v>750</v>
      </c>
      <c r="E1397" s="200" t="s">
        <v>426</v>
      </c>
      <c r="F1397" s="200"/>
      <c r="G1397" s="68" t="s">
        <v>88</v>
      </c>
      <c r="H1397" s="69">
        <v>1</v>
      </c>
      <c r="I1397" s="70">
        <v>8.75</v>
      </c>
      <c r="J1397" s="81">
        <v>8.75</v>
      </c>
    </row>
    <row r="1398" spans="1:10" ht="39" customHeight="1">
      <c r="A1398" s="80" t="s">
        <v>423</v>
      </c>
      <c r="B1398" s="67" t="s">
        <v>733</v>
      </c>
      <c r="C1398" s="66" t="s">
        <v>144</v>
      </c>
      <c r="D1398" s="66" t="s">
        <v>734</v>
      </c>
      <c r="E1398" s="200" t="s">
        <v>426</v>
      </c>
      <c r="F1398" s="200"/>
      <c r="G1398" s="68" t="s">
        <v>88</v>
      </c>
      <c r="H1398" s="69">
        <v>7.4999999999999997E-2</v>
      </c>
      <c r="I1398" s="70">
        <v>29.69</v>
      </c>
      <c r="J1398" s="81">
        <v>2.2200000000000002</v>
      </c>
    </row>
    <row r="1399" spans="1:10">
      <c r="A1399" s="82"/>
      <c r="B1399" s="143"/>
      <c r="C1399" s="143"/>
      <c r="D1399" s="143"/>
      <c r="E1399" s="143" t="s">
        <v>435</v>
      </c>
      <c r="F1399" s="144">
        <v>2.7743589743589743</v>
      </c>
      <c r="G1399" s="143" t="s">
        <v>436</v>
      </c>
      <c r="H1399" s="144">
        <v>2.64</v>
      </c>
      <c r="I1399" s="143" t="s">
        <v>437</v>
      </c>
      <c r="J1399" s="83">
        <v>5.41</v>
      </c>
    </row>
    <row r="1400" spans="1:10">
      <c r="A1400" s="82"/>
      <c r="B1400" s="143"/>
      <c r="C1400" s="143"/>
      <c r="D1400" s="143"/>
      <c r="E1400" s="143" t="s">
        <v>438</v>
      </c>
      <c r="F1400" s="144">
        <v>8.65</v>
      </c>
      <c r="G1400" s="143"/>
      <c r="H1400" s="202" t="s">
        <v>439</v>
      </c>
      <c r="I1400" s="202"/>
      <c r="J1400" s="83">
        <v>36.21</v>
      </c>
    </row>
    <row r="1401" spans="1:10" ht="49.9" customHeight="1" thickBot="1">
      <c r="A1401" s="42"/>
      <c r="B1401" s="133"/>
      <c r="C1401" s="133"/>
      <c r="D1401" s="133"/>
      <c r="E1401" s="133"/>
      <c r="F1401" s="133"/>
      <c r="G1401" s="133" t="s">
        <v>440</v>
      </c>
      <c r="H1401" s="145">
        <v>1</v>
      </c>
      <c r="I1401" s="133" t="s">
        <v>441</v>
      </c>
      <c r="J1401" s="84">
        <v>36.21</v>
      </c>
    </row>
    <row r="1402" spans="1:10" ht="1.1499999999999999" customHeight="1" thickTop="1">
      <c r="A1402" s="85"/>
      <c r="B1402" s="71"/>
      <c r="C1402" s="71"/>
      <c r="D1402" s="71"/>
      <c r="E1402" s="71"/>
      <c r="F1402" s="71"/>
      <c r="G1402" s="71"/>
      <c r="H1402" s="71"/>
      <c r="I1402" s="71"/>
      <c r="J1402" s="86"/>
    </row>
    <row r="1403" spans="1:10" ht="18" customHeight="1">
      <c r="A1403" s="58" t="s">
        <v>1477</v>
      </c>
      <c r="B1403" s="36" t="s">
        <v>51</v>
      </c>
      <c r="C1403" s="35" t="s">
        <v>52</v>
      </c>
      <c r="D1403" s="35" t="s">
        <v>1</v>
      </c>
      <c r="E1403" s="198" t="s">
        <v>420</v>
      </c>
      <c r="F1403" s="198"/>
      <c r="G1403" s="48" t="s">
        <v>53</v>
      </c>
      <c r="H1403" s="36" t="s">
        <v>54</v>
      </c>
      <c r="I1403" s="36" t="s">
        <v>55</v>
      </c>
      <c r="J1403" s="39" t="s">
        <v>2</v>
      </c>
    </row>
    <row r="1404" spans="1:10" ht="52.15" customHeight="1">
      <c r="A1404" s="61" t="s">
        <v>421</v>
      </c>
      <c r="B1404" s="51" t="s">
        <v>308</v>
      </c>
      <c r="C1404" s="50" t="s">
        <v>144</v>
      </c>
      <c r="D1404" s="50" t="s">
        <v>309</v>
      </c>
      <c r="E1404" s="199" t="s">
        <v>2307</v>
      </c>
      <c r="F1404" s="199"/>
      <c r="G1404" s="52" t="s">
        <v>88</v>
      </c>
      <c r="H1404" s="65">
        <v>1</v>
      </c>
      <c r="I1404" s="53">
        <v>33.51</v>
      </c>
      <c r="J1404" s="79">
        <v>33.51</v>
      </c>
    </row>
    <row r="1405" spans="1:10" ht="25.9" customHeight="1">
      <c r="A1405" s="87" t="s">
        <v>443</v>
      </c>
      <c r="B1405" s="73" t="s">
        <v>629</v>
      </c>
      <c r="C1405" s="72" t="s">
        <v>144</v>
      </c>
      <c r="D1405" s="72" t="s">
        <v>630</v>
      </c>
      <c r="E1405" s="201" t="s">
        <v>2293</v>
      </c>
      <c r="F1405" s="201"/>
      <c r="G1405" s="74" t="s">
        <v>446</v>
      </c>
      <c r="H1405" s="75">
        <v>0.19259999999999999</v>
      </c>
      <c r="I1405" s="76">
        <v>23.38</v>
      </c>
      <c r="J1405" s="88">
        <v>4.5</v>
      </c>
    </row>
    <row r="1406" spans="1:10" ht="25.9" customHeight="1">
      <c r="A1406" s="87" t="s">
        <v>443</v>
      </c>
      <c r="B1406" s="73" t="s">
        <v>631</v>
      </c>
      <c r="C1406" s="72" t="s">
        <v>144</v>
      </c>
      <c r="D1406" s="72" t="s">
        <v>632</v>
      </c>
      <c r="E1406" s="201" t="s">
        <v>2293</v>
      </c>
      <c r="F1406" s="201"/>
      <c r="G1406" s="74" t="s">
        <v>446</v>
      </c>
      <c r="H1406" s="75">
        <v>0.19259999999999999</v>
      </c>
      <c r="I1406" s="76">
        <v>27.8</v>
      </c>
      <c r="J1406" s="88">
        <v>5.35</v>
      </c>
    </row>
    <row r="1407" spans="1:10" ht="25.9" customHeight="1">
      <c r="A1407" s="80" t="s">
        <v>423</v>
      </c>
      <c r="B1407" s="67" t="s">
        <v>729</v>
      </c>
      <c r="C1407" s="66" t="s">
        <v>144</v>
      </c>
      <c r="D1407" s="66" t="s">
        <v>730</v>
      </c>
      <c r="E1407" s="200" t="s">
        <v>426</v>
      </c>
      <c r="F1407" s="200"/>
      <c r="G1407" s="68" t="s">
        <v>88</v>
      </c>
      <c r="H1407" s="69">
        <v>2</v>
      </c>
      <c r="I1407" s="70">
        <v>4.9000000000000004</v>
      </c>
      <c r="J1407" s="81">
        <v>9.8000000000000007</v>
      </c>
    </row>
    <row r="1408" spans="1:10" ht="25.9" customHeight="1">
      <c r="A1408" s="80" t="s">
        <v>423</v>
      </c>
      <c r="B1408" s="67" t="s">
        <v>751</v>
      </c>
      <c r="C1408" s="66" t="s">
        <v>144</v>
      </c>
      <c r="D1408" s="66" t="s">
        <v>752</v>
      </c>
      <c r="E1408" s="200" t="s">
        <v>426</v>
      </c>
      <c r="F1408" s="200"/>
      <c r="G1408" s="68" t="s">
        <v>88</v>
      </c>
      <c r="H1408" s="69">
        <v>1</v>
      </c>
      <c r="I1408" s="70">
        <v>10.45</v>
      </c>
      <c r="J1408" s="81">
        <v>10.45</v>
      </c>
    </row>
    <row r="1409" spans="1:10" ht="39" customHeight="1">
      <c r="A1409" s="80" t="s">
        <v>423</v>
      </c>
      <c r="B1409" s="67" t="s">
        <v>733</v>
      </c>
      <c r="C1409" s="66" t="s">
        <v>144</v>
      </c>
      <c r="D1409" s="66" t="s">
        <v>734</v>
      </c>
      <c r="E1409" s="200" t="s">
        <v>426</v>
      </c>
      <c r="F1409" s="200"/>
      <c r="G1409" s="68" t="s">
        <v>88</v>
      </c>
      <c r="H1409" s="69">
        <v>0.115</v>
      </c>
      <c r="I1409" s="70">
        <v>29.69</v>
      </c>
      <c r="J1409" s="81">
        <v>3.41</v>
      </c>
    </row>
    <row r="1410" spans="1:10">
      <c r="A1410" s="82"/>
      <c r="B1410" s="143"/>
      <c r="C1410" s="143"/>
      <c r="D1410" s="143"/>
      <c r="E1410" s="143" t="s">
        <v>435</v>
      </c>
      <c r="F1410" s="144">
        <v>3.2358974358974359</v>
      </c>
      <c r="G1410" s="143" t="s">
        <v>436</v>
      </c>
      <c r="H1410" s="144">
        <v>3.07</v>
      </c>
      <c r="I1410" s="143" t="s">
        <v>437</v>
      </c>
      <c r="J1410" s="83">
        <v>6.31</v>
      </c>
    </row>
    <row r="1411" spans="1:10">
      <c r="A1411" s="82"/>
      <c r="B1411" s="143"/>
      <c r="C1411" s="143"/>
      <c r="D1411" s="143"/>
      <c r="E1411" s="143" t="s">
        <v>438</v>
      </c>
      <c r="F1411" s="144">
        <v>10.52</v>
      </c>
      <c r="G1411" s="143"/>
      <c r="H1411" s="202" t="s">
        <v>439</v>
      </c>
      <c r="I1411" s="202"/>
      <c r="J1411" s="83">
        <v>44.03</v>
      </c>
    </row>
    <row r="1412" spans="1:10" ht="49.9" customHeight="1" thickBot="1">
      <c r="A1412" s="42"/>
      <c r="B1412" s="133"/>
      <c r="C1412" s="133"/>
      <c r="D1412" s="133"/>
      <c r="E1412" s="133"/>
      <c r="F1412" s="133"/>
      <c r="G1412" s="133" t="s">
        <v>440</v>
      </c>
      <c r="H1412" s="145">
        <v>1</v>
      </c>
      <c r="I1412" s="133" t="s">
        <v>441</v>
      </c>
      <c r="J1412" s="84">
        <v>44.03</v>
      </c>
    </row>
    <row r="1413" spans="1:10" ht="1.1499999999999999" customHeight="1" thickTop="1">
      <c r="A1413" s="85"/>
      <c r="B1413" s="71"/>
      <c r="C1413" s="71"/>
      <c r="D1413" s="71"/>
      <c r="E1413" s="71"/>
      <c r="F1413" s="71"/>
      <c r="G1413" s="71"/>
      <c r="H1413" s="71"/>
      <c r="I1413" s="71"/>
      <c r="J1413" s="86"/>
    </row>
    <row r="1414" spans="1:10" ht="18" customHeight="1">
      <c r="A1414" s="58" t="s">
        <v>1478</v>
      </c>
      <c r="B1414" s="36" t="s">
        <v>51</v>
      </c>
      <c r="C1414" s="35" t="s">
        <v>52</v>
      </c>
      <c r="D1414" s="35" t="s">
        <v>1</v>
      </c>
      <c r="E1414" s="198" t="s">
        <v>420</v>
      </c>
      <c r="F1414" s="198"/>
      <c r="G1414" s="48" t="s">
        <v>53</v>
      </c>
      <c r="H1414" s="36" t="s">
        <v>54</v>
      </c>
      <c r="I1414" s="36" t="s">
        <v>55</v>
      </c>
      <c r="J1414" s="39" t="s">
        <v>2</v>
      </c>
    </row>
    <row r="1415" spans="1:10" ht="52.15" customHeight="1">
      <c r="A1415" s="61" t="s">
        <v>421</v>
      </c>
      <c r="B1415" s="51" t="s">
        <v>311</v>
      </c>
      <c r="C1415" s="50" t="s">
        <v>144</v>
      </c>
      <c r="D1415" s="50" t="s">
        <v>312</v>
      </c>
      <c r="E1415" s="199" t="s">
        <v>2307</v>
      </c>
      <c r="F1415" s="199"/>
      <c r="G1415" s="52" t="s">
        <v>88</v>
      </c>
      <c r="H1415" s="65">
        <v>1</v>
      </c>
      <c r="I1415" s="53">
        <v>52.61</v>
      </c>
      <c r="J1415" s="79">
        <v>52.61</v>
      </c>
    </row>
    <row r="1416" spans="1:10" ht="25.9" customHeight="1">
      <c r="A1416" s="87" t="s">
        <v>443</v>
      </c>
      <c r="B1416" s="73" t="s">
        <v>629</v>
      </c>
      <c r="C1416" s="72" t="s">
        <v>144</v>
      </c>
      <c r="D1416" s="72" t="s">
        <v>630</v>
      </c>
      <c r="E1416" s="201" t="s">
        <v>2293</v>
      </c>
      <c r="F1416" s="201"/>
      <c r="G1416" s="74" t="s">
        <v>446</v>
      </c>
      <c r="H1416" s="75">
        <v>0.23250000000000001</v>
      </c>
      <c r="I1416" s="76">
        <v>23.38</v>
      </c>
      <c r="J1416" s="88">
        <v>5.43</v>
      </c>
    </row>
    <row r="1417" spans="1:10" ht="25.9" customHeight="1">
      <c r="A1417" s="87" t="s">
        <v>443</v>
      </c>
      <c r="B1417" s="73" t="s">
        <v>631</v>
      </c>
      <c r="C1417" s="72" t="s">
        <v>144</v>
      </c>
      <c r="D1417" s="72" t="s">
        <v>632</v>
      </c>
      <c r="E1417" s="201" t="s">
        <v>2293</v>
      </c>
      <c r="F1417" s="201"/>
      <c r="G1417" s="74" t="s">
        <v>446</v>
      </c>
      <c r="H1417" s="75">
        <v>0.23250000000000001</v>
      </c>
      <c r="I1417" s="76">
        <v>27.8</v>
      </c>
      <c r="J1417" s="88">
        <v>6.46</v>
      </c>
    </row>
    <row r="1418" spans="1:10" ht="25.9" customHeight="1">
      <c r="A1418" s="80" t="s">
        <v>423</v>
      </c>
      <c r="B1418" s="67" t="s">
        <v>739</v>
      </c>
      <c r="C1418" s="66" t="s">
        <v>144</v>
      </c>
      <c r="D1418" s="66" t="s">
        <v>740</v>
      </c>
      <c r="E1418" s="200" t="s">
        <v>426</v>
      </c>
      <c r="F1418" s="200"/>
      <c r="G1418" s="68" t="s">
        <v>88</v>
      </c>
      <c r="H1418" s="69">
        <v>1</v>
      </c>
      <c r="I1418" s="70">
        <v>2.77</v>
      </c>
      <c r="J1418" s="81">
        <v>2.77</v>
      </c>
    </row>
    <row r="1419" spans="1:10" ht="25.9" customHeight="1">
      <c r="A1419" s="80" t="s">
        <v>423</v>
      </c>
      <c r="B1419" s="67" t="s">
        <v>729</v>
      </c>
      <c r="C1419" s="66" t="s">
        <v>144</v>
      </c>
      <c r="D1419" s="66" t="s">
        <v>730</v>
      </c>
      <c r="E1419" s="200" t="s">
        <v>426</v>
      </c>
      <c r="F1419" s="200"/>
      <c r="G1419" s="68" t="s">
        <v>88</v>
      </c>
      <c r="H1419" s="69">
        <v>2</v>
      </c>
      <c r="I1419" s="70">
        <v>4.9000000000000004</v>
      </c>
      <c r="J1419" s="81">
        <v>9.8000000000000007</v>
      </c>
    </row>
    <row r="1420" spans="1:10" ht="25.9" customHeight="1">
      <c r="A1420" s="80" t="s">
        <v>423</v>
      </c>
      <c r="B1420" s="67" t="s">
        <v>753</v>
      </c>
      <c r="C1420" s="66" t="s">
        <v>144</v>
      </c>
      <c r="D1420" s="66" t="s">
        <v>754</v>
      </c>
      <c r="E1420" s="200" t="s">
        <v>426</v>
      </c>
      <c r="F1420" s="200"/>
      <c r="G1420" s="68" t="s">
        <v>88</v>
      </c>
      <c r="H1420" s="69">
        <v>1</v>
      </c>
      <c r="I1420" s="70">
        <v>24</v>
      </c>
      <c r="J1420" s="81">
        <v>24</v>
      </c>
    </row>
    <row r="1421" spans="1:10" ht="39" customHeight="1">
      <c r="A1421" s="80" t="s">
        <v>423</v>
      </c>
      <c r="B1421" s="67" t="s">
        <v>733</v>
      </c>
      <c r="C1421" s="66" t="s">
        <v>144</v>
      </c>
      <c r="D1421" s="66" t="s">
        <v>734</v>
      </c>
      <c r="E1421" s="200" t="s">
        <v>426</v>
      </c>
      <c r="F1421" s="200"/>
      <c r="G1421" s="68" t="s">
        <v>88</v>
      </c>
      <c r="H1421" s="69">
        <v>0.14000000000000001</v>
      </c>
      <c r="I1421" s="70">
        <v>29.69</v>
      </c>
      <c r="J1421" s="81">
        <v>4.1500000000000004</v>
      </c>
    </row>
    <row r="1422" spans="1:10">
      <c r="A1422" s="82"/>
      <c r="B1422" s="143"/>
      <c r="C1422" s="143"/>
      <c r="D1422" s="143"/>
      <c r="E1422" s="143" t="s">
        <v>435</v>
      </c>
      <c r="F1422" s="144">
        <v>3.9025641025641025</v>
      </c>
      <c r="G1422" s="143" t="s">
        <v>436</v>
      </c>
      <c r="H1422" s="144">
        <v>3.71</v>
      </c>
      <c r="I1422" s="143" t="s">
        <v>437</v>
      </c>
      <c r="J1422" s="83">
        <v>7.61</v>
      </c>
    </row>
    <row r="1423" spans="1:10">
      <c r="A1423" s="82"/>
      <c r="B1423" s="143"/>
      <c r="C1423" s="143"/>
      <c r="D1423" s="143"/>
      <c r="E1423" s="143" t="s">
        <v>438</v>
      </c>
      <c r="F1423" s="144">
        <v>16.53</v>
      </c>
      <c r="G1423" s="143"/>
      <c r="H1423" s="202" t="s">
        <v>439</v>
      </c>
      <c r="I1423" s="202"/>
      <c r="J1423" s="83">
        <v>69.14</v>
      </c>
    </row>
    <row r="1424" spans="1:10" ht="49.9" customHeight="1" thickBot="1">
      <c r="A1424" s="42"/>
      <c r="B1424" s="133"/>
      <c r="C1424" s="133"/>
      <c r="D1424" s="133"/>
      <c r="E1424" s="133"/>
      <c r="F1424" s="133"/>
      <c r="G1424" s="133" t="s">
        <v>440</v>
      </c>
      <c r="H1424" s="145">
        <v>2</v>
      </c>
      <c r="I1424" s="133" t="s">
        <v>441</v>
      </c>
      <c r="J1424" s="84">
        <v>138.28</v>
      </c>
    </row>
    <row r="1425" spans="1:10" ht="1.1499999999999999" customHeight="1" thickTop="1">
      <c r="A1425" s="85"/>
      <c r="B1425" s="71"/>
      <c r="C1425" s="71"/>
      <c r="D1425" s="71"/>
      <c r="E1425" s="71"/>
      <c r="F1425" s="71"/>
      <c r="G1425" s="71"/>
      <c r="H1425" s="71"/>
      <c r="I1425" s="71"/>
      <c r="J1425" s="86"/>
    </row>
    <row r="1426" spans="1:10" ht="18" customHeight="1">
      <c r="A1426" s="58" t="s">
        <v>1479</v>
      </c>
      <c r="B1426" s="36" t="s">
        <v>51</v>
      </c>
      <c r="C1426" s="35" t="s">
        <v>52</v>
      </c>
      <c r="D1426" s="35" t="s">
        <v>1</v>
      </c>
      <c r="E1426" s="198" t="s">
        <v>420</v>
      </c>
      <c r="F1426" s="198"/>
      <c r="G1426" s="48" t="s">
        <v>53</v>
      </c>
      <c r="H1426" s="36" t="s">
        <v>54</v>
      </c>
      <c r="I1426" s="36" t="s">
        <v>55</v>
      </c>
      <c r="J1426" s="39" t="s">
        <v>2</v>
      </c>
    </row>
    <row r="1427" spans="1:10" ht="52.15" customHeight="1">
      <c r="A1427" s="61" t="s">
        <v>421</v>
      </c>
      <c r="B1427" s="51" t="s">
        <v>314</v>
      </c>
      <c r="C1427" s="50" t="s">
        <v>144</v>
      </c>
      <c r="D1427" s="50" t="s">
        <v>315</v>
      </c>
      <c r="E1427" s="199" t="s">
        <v>2307</v>
      </c>
      <c r="F1427" s="199"/>
      <c r="G1427" s="52" t="s">
        <v>88</v>
      </c>
      <c r="H1427" s="65">
        <v>1</v>
      </c>
      <c r="I1427" s="53">
        <v>10.34</v>
      </c>
      <c r="J1427" s="79">
        <v>10.34</v>
      </c>
    </row>
    <row r="1428" spans="1:10" ht="25.9" customHeight="1">
      <c r="A1428" s="87" t="s">
        <v>443</v>
      </c>
      <c r="B1428" s="73" t="s">
        <v>629</v>
      </c>
      <c r="C1428" s="72" t="s">
        <v>144</v>
      </c>
      <c r="D1428" s="72" t="s">
        <v>630</v>
      </c>
      <c r="E1428" s="201" t="s">
        <v>2293</v>
      </c>
      <c r="F1428" s="201"/>
      <c r="G1428" s="74" t="s">
        <v>446</v>
      </c>
      <c r="H1428" s="75">
        <v>9.1899999999999996E-2</v>
      </c>
      <c r="I1428" s="76">
        <v>23.38</v>
      </c>
      <c r="J1428" s="88">
        <v>2.14</v>
      </c>
    </row>
    <row r="1429" spans="1:10" ht="25.9" customHeight="1">
      <c r="A1429" s="87" t="s">
        <v>443</v>
      </c>
      <c r="B1429" s="73" t="s">
        <v>631</v>
      </c>
      <c r="C1429" s="72" t="s">
        <v>144</v>
      </c>
      <c r="D1429" s="72" t="s">
        <v>632</v>
      </c>
      <c r="E1429" s="201" t="s">
        <v>2293</v>
      </c>
      <c r="F1429" s="201"/>
      <c r="G1429" s="74" t="s">
        <v>446</v>
      </c>
      <c r="H1429" s="75">
        <v>9.1899999999999996E-2</v>
      </c>
      <c r="I1429" s="76">
        <v>27.8</v>
      </c>
      <c r="J1429" s="88">
        <v>2.5499999999999998</v>
      </c>
    </row>
    <row r="1430" spans="1:10" ht="24" customHeight="1">
      <c r="A1430" s="80" t="s">
        <v>423</v>
      </c>
      <c r="B1430" s="67" t="s">
        <v>649</v>
      </c>
      <c r="C1430" s="66" t="s">
        <v>144</v>
      </c>
      <c r="D1430" s="66" t="s">
        <v>650</v>
      </c>
      <c r="E1430" s="200" t="s">
        <v>426</v>
      </c>
      <c r="F1430" s="200"/>
      <c r="G1430" s="68" t="s">
        <v>88</v>
      </c>
      <c r="H1430" s="69">
        <v>7.3000000000000001E-3</v>
      </c>
      <c r="I1430" s="70">
        <v>71.94</v>
      </c>
      <c r="J1430" s="81">
        <v>0.52</v>
      </c>
    </row>
    <row r="1431" spans="1:10" ht="25.9" customHeight="1">
      <c r="A1431" s="80" t="s">
        <v>423</v>
      </c>
      <c r="B1431" s="67" t="s">
        <v>755</v>
      </c>
      <c r="C1431" s="66" t="s">
        <v>144</v>
      </c>
      <c r="D1431" s="66" t="s">
        <v>756</v>
      </c>
      <c r="E1431" s="200" t="s">
        <v>426</v>
      </c>
      <c r="F1431" s="200"/>
      <c r="G1431" s="68" t="s">
        <v>88</v>
      </c>
      <c r="H1431" s="69">
        <v>1</v>
      </c>
      <c r="I1431" s="70">
        <v>4.16</v>
      </c>
      <c r="J1431" s="81">
        <v>4.16</v>
      </c>
    </row>
    <row r="1432" spans="1:10" ht="25.9" customHeight="1">
      <c r="A1432" s="80" t="s">
        <v>423</v>
      </c>
      <c r="B1432" s="67" t="s">
        <v>647</v>
      </c>
      <c r="C1432" s="66" t="s">
        <v>144</v>
      </c>
      <c r="D1432" s="66" t="s">
        <v>648</v>
      </c>
      <c r="E1432" s="200" t="s">
        <v>426</v>
      </c>
      <c r="F1432" s="200"/>
      <c r="G1432" s="68" t="s">
        <v>88</v>
      </c>
      <c r="H1432" s="69">
        <v>1.0999999999999999E-2</v>
      </c>
      <c r="I1432" s="70">
        <v>81.5</v>
      </c>
      <c r="J1432" s="81">
        <v>0.89</v>
      </c>
    </row>
    <row r="1433" spans="1:10" ht="24" customHeight="1">
      <c r="A1433" s="80" t="s">
        <v>423</v>
      </c>
      <c r="B1433" s="67" t="s">
        <v>635</v>
      </c>
      <c r="C1433" s="66" t="s">
        <v>144</v>
      </c>
      <c r="D1433" s="66" t="s">
        <v>636</v>
      </c>
      <c r="E1433" s="200" t="s">
        <v>426</v>
      </c>
      <c r="F1433" s="200"/>
      <c r="G1433" s="68" t="s">
        <v>88</v>
      </c>
      <c r="H1433" s="69">
        <v>3.9E-2</v>
      </c>
      <c r="I1433" s="70">
        <v>2.23</v>
      </c>
      <c r="J1433" s="81">
        <v>0.08</v>
      </c>
    </row>
    <row r="1434" spans="1:10">
      <c r="A1434" s="82"/>
      <c r="B1434" s="143"/>
      <c r="C1434" s="143"/>
      <c r="D1434" s="143"/>
      <c r="E1434" s="143" t="s">
        <v>435</v>
      </c>
      <c r="F1434" s="144">
        <v>1.5435897435897437</v>
      </c>
      <c r="G1434" s="143" t="s">
        <v>436</v>
      </c>
      <c r="H1434" s="144">
        <v>1.47</v>
      </c>
      <c r="I1434" s="143" t="s">
        <v>437</v>
      </c>
      <c r="J1434" s="83">
        <v>3.01</v>
      </c>
    </row>
    <row r="1435" spans="1:10">
      <c r="A1435" s="82"/>
      <c r="B1435" s="143"/>
      <c r="C1435" s="143"/>
      <c r="D1435" s="143"/>
      <c r="E1435" s="143" t="s">
        <v>438</v>
      </c>
      <c r="F1435" s="144">
        <v>3.24</v>
      </c>
      <c r="G1435" s="143"/>
      <c r="H1435" s="202" t="s">
        <v>439</v>
      </c>
      <c r="I1435" s="202"/>
      <c r="J1435" s="83">
        <v>13.58</v>
      </c>
    </row>
    <row r="1436" spans="1:10" ht="49.9" customHeight="1" thickBot="1">
      <c r="A1436" s="42"/>
      <c r="B1436" s="133"/>
      <c r="C1436" s="133"/>
      <c r="D1436" s="133"/>
      <c r="E1436" s="133"/>
      <c r="F1436" s="133"/>
      <c r="G1436" s="133" t="s">
        <v>440</v>
      </c>
      <c r="H1436" s="145">
        <v>11</v>
      </c>
      <c r="I1436" s="133" t="s">
        <v>441</v>
      </c>
      <c r="J1436" s="84">
        <v>149.38</v>
      </c>
    </row>
    <row r="1437" spans="1:10" ht="1.1499999999999999" customHeight="1" thickTop="1">
      <c r="A1437" s="85"/>
      <c r="B1437" s="71"/>
      <c r="C1437" s="71"/>
      <c r="D1437" s="71"/>
      <c r="E1437" s="71"/>
      <c r="F1437" s="71"/>
      <c r="G1437" s="71"/>
      <c r="H1437" s="71"/>
      <c r="I1437" s="71"/>
      <c r="J1437" s="86"/>
    </row>
    <row r="1438" spans="1:10" ht="18" customHeight="1">
      <c r="A1438" s="58" t="s">
        <v>1480</v>
      </c>
      <c r="B1438" s="36" t="s">
        <v>51</v>
      </c>
      <c r="C1438" s="35" t="s">
        <v>52</v>
      </c>
      <c r="D1438" s="35" t="s">
        <v>1</v>
      </c>
      <c r="E1438" s="198" t="s">
        <v>420</v>
      </c>
      <c r="F1438" s="198"/>
      <c r="G1438" s="48" t="s">
        <v>53</v>
      </c>
      <c r="H1438" s="36" t="s">
        <v>54</v>
      </c>
      <c r="I1438" s="36" t="s">
        <v>55</v>
      </c>
      <c r="J1438" s="39" t="s">
        <v>2</v>
      </c>
    </row>
    <row r="1439" spans="1:10" ht="52.15" customHeight="1">
      <c r="A1439" s="61" t="s">
        <v>421</v>
      </c>
      <c r="B1439" s="51" t="s">
        <v>317</v>
      </c>
      <c r="C1439" s="50" t="s">
        <v>144</v>
      </c>
      <c r="D1439" s="50" t="s">
        <v>318</v>
      </c>
      <c r="E1439" s="199" t="s">
        <v>2307</v>
      </c>
      <c r="F1439" s="199"/>
      <c r="G1439" s="52" t="s">
        <v>88</v>
      </c>
      <c r="H1439" s="65">
        <v>1</v>
      </c>
      <c r="I1439" s="53">
        <v>17.48</v>
      </c>
      <c r="J1439" s="79">
        <v>17.48</v>
      </c>
    </row>
    <row r="1440" spans="1:10" ht="25.9" customHeight="1">
      <c r="A1440" s="87" t="s">
        <v>443</v>
      </c>
      <c r="B1440" s="73" t="s">
        <v>629</v>
      </c>
      <c r="C1440" s="72" t="s">
        <v>144</v>
      </c>
      <c r="D1440" s="72" t="s">
        <v>630</v>
      </c>
      <c r="E1440" s="201" t="s">
        <v>2293</v>
      </c>
      <c r="F1440" s="201"/>
      <c r="G1440" s="74" t="s">
        <v>446</v>
      </c>
      <c r="H1440" s="75">
        <v>0.11020000000000001</v>
      </c>
      <c r="I1440" s="76">
        <v>23.38</v>
      </c>
      <c r="J1440" s="88">
        <v>2.57</v>
      </c>
    </row>
    <row r="1441" spans="1:10" ht="25.9" customHeight="1">
      <c r="A1441" s="87" t="s">
        <v>443</v>
      </c>
      <c r="B1441" s="73" t="s">
        <v>631</v>
      </c>
      <c r="C1441" s="72" t="s">
        <v>144</v>
      </c>
      <c r="D1441" s="72" t="s">
        <v>632</v>
      </c>
      <c r="E1441" s="201" t="s">
        <v>2293</v>
      </c>
      <c r="F1441" s="201"/>
      <c r="G1441" s="74" t="s">
        <v>446</v>
      </c>
      <c r="H1441" s="75">
        <v>0.11020000000000001</v>
      </c>
      <c r="I1441" s="76">
        <v>27.8</v>
      </c>
      <c r="J1441" s="88">
        <v>3.06</v>
      </c>
    </row>
    <row r="1442" spans="1:10" ht="24" customHeight="1">
      <c r="A1442" s="80" t="s">
        <v>423</v>
      </c>
      <c r="B1442" s="67" t="s">
        <v>649</v>
      </c>
      <c r="C1442" s="66" t="s">
        <v>144</v>
      </c>
      <c r="D1442" s="66" t="s">
        <v>650</v>
      </c>
      <c r="E1442" s="200" t="s">
        <v>426</v>
      </c>
      <c r="F1442" s="200"/>
      <c r="G1442" s="68" t="s">
        <v>88</v>
      </c>
      <c r="H1442" s="69">
        <v>1.67E-2</v>
      </c>
      <c r="I1442" s="70">
        <v>71.94</v>
      </c>
      <c r="J1442" s="81">
        <v>1.2</v>
      </c>
    </row>
    <row r="1443" spans="1:10" ht="25.9" customHeight="1">
      <c r="A1443" s="80" t="s">
        <v>423</v>
      </c>
      <c r="B1443" s="67" t="s">
        <v>757</v>
      </c>
      <c r="C1443" s="66" t="s">
        <v>144</v>
      </c>
      <c r="D1443" s="66" t="s">
        <v>758</v>
      </c>
      <c r="E1443" s="200" t="s">
        <v>426</v>
      </c>
      <c r="F1443" s="200"/>
      <c r="G1443" s="68" t="s">
        <v>88</v>
      </c>
      <c r="H1443" s="69">
        <v>1</v>
      </c>
      <c r="I1443" s="70">
        <v>8.44</v>
      </c>
      <c r="J1443" s="81">
        <v>8.44</v>
      </c>
    </row>
    <row r="1444" spans="1:10" ht="25.9" customHeight="1">
      <c r="A1444" s="80" t="s">
        <v>423</v>
      </c>
      <c r="B1444" s="67" t="s">
        <v>647</v>
      </c>
      <c r="C1444" s="66" t="s">
        <v>144</v>
      </c>
      <c r="D1444" s="66" t="s">
        <v>648</v>
      </c>
      <c r="E1444" s="200" t="s">
        <v>426</v>
      </c>
      <c r="F1444" s="200"/>
      <c r="G1444" s="68" t="s">
        <v>88</v>
      </c>
      <c r="H1444" s="69">
        <v>2.5999999999999999E-2</v>
      </c>
      <c r="I1444" s="70">
        <v>81.5</v>
      </c>
      <c r="J1444" s="81">
        <v>2.11</v>
      </c>
    </row>
    <row r="1445" spans="1:10" ht="24" customHeight="1">
      <c r="A1445" s="80" t="s">
        <v>423</v>
      </c>
      <c r="B1445" s="67" t="s">
        <v>635</v>
      </c>
      <c r="C1445" s="66" t="s">
        <v>144</v>
      </c>
      <c r="D1445" s="66" t="s">
        <v>636</v>
      </c>
      <c r="E1445" s="200" t="s">
        <v>426</v>
      </c>
      <c r="F1445" s="200"/>
      <c r="G1445" s="68" t="s">
        <v>88</v>
      </c>
      <c r="H1445" s="69">
        <v>4.5999999999999999E-2</v>
      </c>
      <c r="I1445" s="70">
        <v>2.23</v>
      </c>
      <c r="J1445" s="81">
        <v>0.1</v>
      </c>
    </row>
    <row r="1446" spans="1:10">
      <c r="A1446" s="82"/>
      <c r="B1446" s="143"/>
      <c r="C1446" s="143"/>
      <c r="D1446" s="143"/>
      <c r="E1446" s="143" t="s">
        <v>435</v>
      </c>
      <c r="F1446" s="144">
        <v>1.8512820512820514</v>
      </c>
      <c r="G1446" s="143" t="s">
        <v>436</v>
      </c>
      <c r="H1446" s="144">
        <v>1.76</v>
      </c>
      <c r="I1446" s="143" t="s">
        <v>437</v>
      </c>
      <c r="J1446" s="83">
        <v>3.61</v>
      </c>
    </row>
    <row r="1447" spans="1:10">
      <c r="A1447" s="82"/>
      <c r="B1447" s="143"/>
      <c r="C1447" s="143"/>
      <c r="D1447" s="143"/>
      <c r="E1447" s="143" t="s">
        <v>438</v>
      </c>
      <c r="F1447" s="144">
        <v>5.49</v>
      </c>
      <c r="G1447" s="143"/>
      <c r="H1447" s="202" t="s">
        <v>439</v>
      </c>
      <c r="I1447" s="202"/>
      <c r="J1447" s="83">
        <v>22.97</v>
      </c>
    </row>
    <row r="1448" spans="1:10" ht="49.9" customHeight="1" thickBot="1">
      <c r="A1448" s="42"/>
      <c r="B1448" s="133"/>
      <c r="C1448" s="133"/>
      <c r="D1448" s="133"/>
      <c r="E1448" s="133"/>
      <c r="F1448" s="133"/>
      <c r="G1448" s="133" t="s">
        <v>440</v>
      </c>
      <c r="H1448" s="145">
        <v>2</v>
      </c>
      <c r="I1448" s="133" t="s">
        <v>441</v>
      </c>
      <c r="J1448" s="84">
        <v>45.94</v>
      </c>
    </row>
    <row r="1449" spans="1:10" ht="1.1499999999999999" customHeight="1" thickTop="1">
      <c r="A1449" s="85"/>
      <c r="B1449" s="71"/>
      <c r="C1449" s="71"/>
      <c r="D1449" s="71"/>
      <c r="E1449" s="71"/>
      <c r="F1449" s="71"/>
      <c r="G1449" s="71"/>
      <c r="H1449" s="71"/>
      <c r="I1449" s="71"/>
      <c r="J1449" s="86"/>
    </row>
    <row r="1450" spans="1:10" ht="18" customHeight="1">
      <c r="A1450" s="58" t="s">
        <v>1481</v>
      </c>
      <c r="B1450" s="36" t="s">
        <v>51</v>
      </c>
      <c r="C1450" s="35" t="s">
        <v>52</v>
      </c>
      <c r="D1450" s="35" t="s">
        <v>1</v>
      </c>
      <c r="E1450" s="198" t="s">
        <v>420</v>
      </c>
      <c r="F1450" s="198"/>
      <c r="G1450" s="48" t="s">
        <v>53</v>
      </c>
      <c r="H1450" s="36" t="s">
        <v>54</v>
      </c>
      <c r="I1450" s="36" t="s">
        <v>55</v>
      </c>
      <c r="J1450" s="39" t="s">
        <v>2</v>
      </c>
    </row>
    <row r="1451" spans="1:10" ht="52.15" customHeight="1">
      <c r="A1451" s="61" t="s">
        <v>421</v>
      </c>
      <c r="B1451" s="51" t="s">
        <v>320</v>
      </c>
      <c r="C1451" s="50" t="s">
        <v>144</v>
      </c>
      <c r="D1451" s="50" t="s">
        <v>321</v>
      </c>
      <c r="E1451" s="199" t="s">
        <v>2307</v>
      </c>
      <c r="F1451" s="199"/>
      <c r="G1451" s="52" t="s">
        <v>88</v>
      </c>
      <c r="H1451" s="65">
        <v>1</v>
      </c>
      <c r="I1451" s="53">
        <v>19.84</v>
      </c>
      <c r="J1451" s="79">
        <v>19.84</v>
      </c>
    </row>
    <row r="1452" spans="1:10" ht="25.9" customHeight="1">
      <c r="A1452" s="87" t="s">
        <v>443</v>
      </c>
      <c r="B1452" s="73" t="s">
        <v>629</v>
      </c>
      <c r="C1452" s="72" t="s">
        <v>144</v>
      </c>
      <c r="D1452" s="72" t="s">
        <v>630</v>
      </c>
      <c r="E1452" s="201" t="s">
        <v>2293</v>
      </c>
      <c r="F1452" s="201"/>
      <c r="G1452" s="74" t="s">
        <v>446</v>
      </c>
      <c r="H1452" s="75">
        <v>0.12839999999999999</v>
      </c>
      <c r="I1452" s="76">
        <v>23.38</v>
      </c>
      <c r="J1452" s="88">
        <v>3</v>
      </c>
    </row>
    <row r="1453" spans="1:10" ht="25.9" customHeight="1">
      <c r="A1453" s="87" t="s">
        <v>443</v>
      </c>
      <c r="B1453" s="73" t="s">
        <v>631</v>
      </c>
      <c r="C1453" s="72" t="s">
        <v>144</v>
      </c>
      <c r="D1453" s="72" t="s">
        <v>632</v>
      </c>
      <c r="E1453" s="201" t="s">
        <v>2293</v>
      </c>
      <c r="F1453" s="201"/>
      <c r="G1453" s="74" t="s">
        <v>446</v>
      </c>
      <c r="H1453" s="75">
        <v>0.12839999999999999</v>
      </c>
      <c r="I1453" s="76">
        <v>27.8</v>
      </c>
      <c r="J1453" s="88">
        <v>3.56</v>
      </c>
    </row>
    <row r="1454" spans="1:10" ht="24" customHeight="1">
      <c r="A1454" s="80" t="s">
        <v>423</v>
      </c>
      <c r="B1454" s="67" t="s">
        <v>649</v>
      </c>
      <c r="C1454" s="66" t="s">
        <v>144</v>
      </c>
      <c r="D1454" s="66" t="s">
        <v>650</v>
      </c>
      <c r="E1454" s="200" t="s">
        <v>426</v>
      </c>
      <c r="F1454" s="200"/>
      <c r="G1454" s="68" t="s">
        <v>88</v>
      </c>
      <c r="H1454" s="69">
        <v>2.4500000000000001E-2</v>
      </c>
      <c r="I1454" s="70">
        <v>71.94</v>
      </c>
      <c r="J1454" s="81">
        <v>1.76</v>
      </c>
    </row>
    <row r="1455" spans="1:10" ht="25.9" customHeight="1">
      <c r="A1455" s="80" t="s">
        <v>423</v>
      </c>
      <c r="B1455" s="67" t="s">
        <v>759</v>
      </c>
      <c r="C1455" s="66" t="s">
        <v>144</v>
      </c>
      <c r="D1455" s="66" t="s">
        <v>760</v>
      </c>
      <c r="E1455" s="200" t="s">
        <v>426</v>
      </c>
      <c r="F1455" s="200"/>
      <c r="G1455" s="68" t="s">
        <v>88</v>
      </c>
      <c r="H1455" s="69">
        <v>1</v>
      </c>
      <c r="I1455" s="70">
        <v>8.25</v>
      </c>
      <c r="J1455" s="81">
        <v>8.25</v>
      </c>
    </row>
    <row r="1456" spans="1:10" ht="25.9" customHeight="1">
      <c r="A1456" s="80" t="s">
        <v>423</v>
      </c>
      <c r="B1456" s="67" t="s">
        <v>647</v>
      </c>
      <c r="C1456" s="66" t="s">
        <v>144</v>
      </c>
      <c r="D1456" s="66" t="s">
        <v>648</v>
      </c>
      <c r="E1456" s="200" t="s">
        <v>426</v>
      </c>
      <c r="F1456" s="200"/>
      <c r="G1456" s="68" t="s">
        <v>88</v>
      </c>
      <c r="H1456" s="69">
        <v>0.04</v>
      </c>
      <c r="I1456" s="70">
        <v>81.5</v>
      </c>
      <c r="J1456" s="81">
        <v>3.26</v>
      </c>
    </row>
    <row r="1457" spans="1:10" ht="24" customHeight="1">
      <c r="A1457" s="80" t="s">
        <v>423</v>
      </c>
      <c r="B1457" s="67" t="s">
        <v>635</v>
      </c>
      <c r="C1457" s="66" t="s">
        <v>144</v>
      </c>
      <c r="D1457" s="66" t="s">
        <v>636</v>
      </c>
      <c r="E1457" s="200" t="s">
        <v>426</v>
      </c>
      <c r="F1457" s="200"/>
      <c r="G1457" s="68" t="s">
        <v>88</v>
      </c>
      <c r="H1457" s="69">
        <v>5.4000000000000003E-3</v>
      </c>
      <c r="I1457" s="70">
        <v>2.23</v>
      </c>
      <c r="J1457" s="81">
        <v>0.01</v>
      </c>
    </row>
    <row r="1458" spans="1:10">
      <c r="A1458" s="82"/>
      <c r="B1458" s="143"/>
      <c r="C1458" s="143"/>
      <c r="D1458" s="143"/>
      <c r="E1458" s="143" t="s">
        <v>435</v>
      </c>
      <c r="F1458" s="144">
        <v>2.1538461538461537</v>
      </c>
      <c r="G1458" s="143" t="s">
        <v>436</v>
      </c>
      <c r="H1458" s="144">
        <v>2.0499999999999998</v>
      </c>
      <c r="I1458" s="143" t="s">
        <v>437</v>
      </c>
      <c r="J1458" s="83">
        <v>4.2</v>
      </c>
    </row>
    <row r="1459" spans="1:10">
      <c r="A1459" s="82"/>
      <c r="B1459" s="143"/>
      <c r="C1459" s="143"/>
      <c r="D1459" s="143"/>
      <c r="E1459" s="143" t="s">
        <v>438</v>
      </c>
      <c r="F1459" s="144">
        <v>6.23</v>
      </c>
      <c r="G1459" s="143"/>
      <c r="H1459" s="202" t="s">
        <v>439</v>
      </c>
      <c r="I1459" s="202"/>
      <c r="J1459" s="83">
        <v>26.07</v>
      </c>
    </row>
    <row r="1460" spans="1:10" ht="49.9" customHeight="1" thickBot="1">
      <c r="A1460" s="42"/>
      <c r="B1460" s="133"/>
      <c r="C1460" s="133"/>
      <c r="D1460" s="133"/>
      <c r="E1460" s="133"/>
      <c r="F1460" s="133"/>
      <c r="G1460" s="133" t="s">
        <v>440</v>
      </c>
      <c r="H1460" s="145">
        <v>8</v>
      </c>
      <c r="I1460" s="133" t="s">
        <v>441</v>
      </c>
      <c r="J1460" s="84">
        <v>208.56</v>
      </c>
    </row>
    <row r="1461" spans="1:10" ht="1.1499999999999999" customHeight="1" thickTop="1">
      <c r="A1461" s="85"/>
      <c r="B1461" s="71"/>
      <c r="C1461" s="71"/>
      <c r="D1461" s="71"/>
      <c r="E1461" s="71"/>
      <c r="F1461" s="71"/>
      <c r="G1461" s="71"/>
      <c r="H1461" s="71"/>
      <c r="I1461" s="71"/>
      <c r="J1461" s="86"/>
    </row>
    <row r="1462" spans="1:10" ht="18" customHeight="1">
      <c r="A1462" s="58" t="s">
        <v>1482</v>
      </c>
      <c r="B1462" s="36" t="s">
        <v>51</v>
      </c>
      <c r="C1462" s="35" t="s">
        <v>52</v>
      </c>
      <c r="D1462" s="35" t="s">
        <v>1</v>
      </c>
      <c r="E1462" s="198" t="s">
        <v>420</v>
      </c>
      <c r="F1462" s="198"/>
      <c r="G1462" s="48" t="s">
        <v>53</v>
      </c>
      <c r="H1462" s="36" t="s">
        <v>54</v>
      </c>
      <c r="I1462" s="36" t="s">
        <v>55</v>
      </c>
      <c r="J1462" s="39" t="s">
        <v>2</v>
      </c>
    </row>
    <row r="1463" spans="1:10" ht="39" customHeight="1">
      <c r="A1463" s="61" t="s">
        <v>421</v>
      </c>
      <c r="B1463" s="51" t="s">
        <v>1726</v>
      </c>
      <c r="C1463" s="50" t="s">
        <v>144</v>
      </c>
      <c r="D1463" s="50" t="s">
        <v>1727</v>
      </c>
      <c r="E1463" s="199" t="s">
        <v>2308</v>
      </c>
      <c r="F1463" s="199"/>
      <c r="G1463" s="52" t="s">
        <v>88</v>
      </c>
      <c r="H1463" s="65">
        <v>1</v>
      </c>
      <c r="I1463" s="53">
        <v>19.93</v>
      </c>
      <c r="J1463" s="79">
        <v>19.93</v>
      </c>
    </row>
    <row r="1464" spans="1:10" ht="25.9" customHeight="1">
      <c r="A1464" s="87" t="s">
        <v>443</v>
      </c>
      <c r="B1464" s="73" t="s">
        <v>629</v>
      </c>
      <c r="C1464" s="72" t="s">
        <v>144</v>
      </c>
      <c r="D1464" s="72" t="s">
        <v>630</v>
      </c>
      <c r="E1464" s="201" t="s">
        <v>2293</v>
      </c>
      <c r="F1464" s="201"/>
      <c r="G1464" s="74" t="s">
        <v>446</v>
      </c>
      <c r="H1464" s="75">
        <v>0.16520000000000001</v>
      </c>
      <c r="I1464" s="76">
        <v>23.38</v>
      </c>
      <c r="J1464" s="88">
        <v>3.86</v>
      </c>
    </row>
    <row r="1465" spans="1:10" ht="25.9" customHeight="1">
      <c r="A1465" s="87" t="s">
        <v>443</v>
      </c>
      <c r="B1465" s="73" t="s">
        <v>631</v>
      </c>
      <c r="C1465" s="72" t="s">
        <v>144</v>
      </c>
      <c r="D1465" s="72" t="s">
        <v>632</v>
      </c>
      <c r="E1465" s="201" t="s">
        <v>2293</v>
      </c>
      <c r="F1465" s="201"/>
      <c r="G1465" s="74" t="s">
        <v>446</v>
      </c>
      <c r="H1465" s="75">
        <v>0.16520000000000001</v>
      </c>
      <c r="I1465" s="76">
        <v>27.8</v>
      </c>
      <c r="J1465" s="88">
        <v>4.59</v>
      </c>
    </row>
    <row r="1466" spans="1:10" ht="24" customHeight="1">
      <c r="A1466" s="80" t="s">
        <v>423</v>
      </c>
      <c r="B1466" s="67" t="s">
        <v>649</v>
      </c>
      <c r="C1466" s="66" t="s">
        <v>144</v>
      </c>
      <c r="D1466" s="66" t="s">
        <v>650</v>
      </c>
      <c r="E1466" s="200" t="s">
        <v>426</v>
      </c>
      <c r="F1466" s="200"/>
      <c r="G1466" s="68" t="s">
        <v>88</v>
      </c>
      <c r="H1466" s="69">
        <v>4.8999999999999998E-3</v>
      </c>
      <c r="I1466" s="70">
        <v>71.94</v>
      </c>
      <c r="J1466" s="81">
        <v>0.35</v>
      </c>
    </row>
    <row r="1467" spans="1:10" ht="25.9" customHeight="1">
      <c r="A1467" s="80" t="s">
        <v>423</v>
      </c>
      <c r="B1467" s="67" t="s">
        <v>1865</v>
      </c>
      <c r="C1467" s="66" t="s">
        <v>144</v>
      </c>
      <c r="D1467" s="66" t="s">
        <v>1866</v>
      </c>
      <c r="E1467" s="200" t="s">
        <v>426</v>
      </c>
      <c r="F1467" s="200"/>
      <c r="G1467" s="68" t="s">
        <v>88</v>
      </c>
      <c r="H1467" s="69">
        <v>1</v>
      </c>
      <c r="I1467" s="70">
        <v>10.44</v>
      </c>
      <c r="J1467" s="81">
        <v>10.44</v>
      </c>
    </row>
    <row r="1468" spans="1:10" ht="25.9" customHeight="1">
      <c r="A1468" s="80" t="s">
        <v>423</v>
      </c>
      <c r="B1468" s="67" t="s">
        <v>647</v>
      </c>
      <c r="C1468" s="66" t="s">
        <v>144</v>
      </c>
      <c r="D1468" s="66" t="s">
        <v>648</v>
      </c>
      <c r="E1468" s="200" t="s">
        <v>426</v>
      </c>
      <c r="F1468" s="200"/>
      <c r="G1468" s="68" t="s">
        <v>88</v>
      </c>
      <c r="H1468" s="69">
        <v>7.4999999999999997E-3</v>
      </c>
      <c r="I1468" s="70">
        <v>81.5</v>
      </c>
      <c r="J1468" s="81">
        <v>0.61</v>
      </c>
    </row>
    <row r="1469" spans="1:10" ht="24" customHeight="1">
      <c r="A1469" s="80" t="s">
        <v>423</v>
      </c>
      <c r="B1469" s="67" t="s">
        <v>635</v>
      </c>
      <c r="C1469" s="66" t="s">
        <v>144</v>
      </c>
      <c r="D1469" s="66" t="s">
        <v>636</v>
      </c>
      <c r="E1469" s="200" t="s">
        <v>426</v>
      </c>
      <c r="F1469" s="200"/>
      <c r="G1469" s="68" t="s">
        <v>88</v>
      </c>
      <c r="H1469" s="69">
        <v>3.5999999999999997E-2</v>
      </c>
      <c r="I1469" s="70">
        <v>2.23</v>
      </c>
      <c r="J1469" s="81">
        <v>0.08</v>
      </c>
    </row>
    <row r="1470" spans="1:10">
      <c r="A1470" s="82"/>
      <c r="B1470" s="143"/>
      <c r="C1470" s="143"/>
      <c r="D1470" s="143"/>
      <c r="E1470" s="143" t="s">
        <v>435</v>
      </c>
      <c r="F1470" s="144">
        <v>2.7743589743589743</v>
      </c>
      <c r="G1470" s="143" t="s">
        <v>436</v>
      </c>
      <c r="H1470" s="144">
        <v>2.64</v>
      </c>
      <c r="I1470" s="143" t="s">
        <v>437</v>
      </c>
      <c r="J1470" s="83">
        <v>5.41</v>
      </c>
    </row>
    <row r="1471" spans="1:10">
      <c r="A1471" s="82"/>
      <c r="B1471" s="143"/>
      <c r="C1471" s="143"/>
      <c r="D1471" s="143"/>
      <c r="E1471" s="143" t="s">
        <v>438</v>
      </c>
      <c r="F1471" s="144">
        <v>6.26</v>
      </c>
      <c r="G1471" s="143"/>
      <c r="H1471" s="202" t="s">
        <v>439</v>
      </c>
      <c r="I1471" s="202"/>
      <c r="J1471" s="83">
        <v>26.19</v>
      </c>
    </row>
    <row r="1472" spans="1:10" ht="49.9" customHeight="1" thickBot="1">
      <c r="A1472" s="42"/>
      <c r="B1472" s="133"/>
      <c r="C1472" s="133"/>
      <c r="D1472" s="133"/>
      <c r="E1472" s="133"/>
      <c r="F1472" s="133"/>
      <c r="G1472" s="133" t="s">
        <v>440</v>
      </c>
      <c r="H1472" s="145">
        <v>2</v>
      </c>
      <c r="I1472" s="133" t="s">
        <v>441</v>
      </c>
      <c r="J1472" s="84">
        <v>52.38</v>
      </c>
    </row>
    <row r="1473" spans="1:10" ht="1.1499999999999999" customHeight="1" thickTop="1">
      <c r="A1473" s="85"/>
      <c r="B1473" s="71"/>
      <c r="C1473" s="71"/>
      <c r="D1473" s="71"/>
      <c r="E1473" s="71"/>
      <c r="F1473" s="71"/>
      <c r="G1473" s="71"/>
      <c r="H1473" s="71"/>
      <c r="I1473" s="71"/>
      <c r="J1473" s="86"/>
    </row>
    <row r="1474" spans="1:10" ht="18" customHeight="1">
      <c r="A1474" s="58" t="s">
        <v>1483</v>
      </c>
      <c r="B1474" s="36" t="s">
        <v>51</v>
      </c>
      <c r="C1474" s="35" t="s">
        <v>52</v>
      </c>
      <c r="D1474" s="35" t="s">
        <v>1</v>
      </c>
      <c r="E1474" s="198" t="s">
        <v>420</v>
      </c>
      <c r="F1474" s="198"/>
      <c r="G1474" s="48" t="s">
        <v>53</v>
      </c>
      <c r="H1474" s="36" t="s">
        <v>54</v>
      </c>
      <c r="I1474" s="36" t="s">
        <v>55</v>
      </c>
      <c r="J1474" s="39" t="s">
        <v>2</v>
      </c>
    </row>
    <row r="1475" spans="1:10" ht="39" customHeight="1">
      <c r="A1475" s="61" t="s">
        <v>421</v>
      </c>
      <c r="B1475" s="51" t="s">
        <v>324</v>
      </c>
      <c r="C1475" s="50" t="s">
        <v>144</v>
      </c>
      <c r="D1475" s="50" t="s">
        <v>325</v>
      </c>
      <c r="E1475" s="199" t="s">
        <v>2309</v>
      </c>
      <c r="F1475" s="199"/>
      <c r="G1475" s="52" t="s">
        <v>88</v>
      </c>
      <c r="H1475" s="65">
        <v>1</v>
      </c>
      <c r="I1475" s="53">
        <v>24.26</v>
      </c>
      <c r="J1475" s="79">
        <v>24.26</v>
      </c>
    </row>
    <row r="1476" spans="1:10" ht="25.9" customHeight="1">
      <c r="A1476" s="87" t="s">
        <v>443</v>
      </c>
      <c r="B1476" s="73" t="s">
        <v>629</v>
      </c>
      <c r="C1476" s="72" t="s">
        <v>144</v>
      </c>
      <c r="D1476" s="72" t="s">
        <v>630</v>
      </c>
      <c r="E1476" s="201" t="s">
        <v>2293</v>
      </c>
      <c r="F1476" s="201"/>
      <c r="G1476" s="74" t="s">
        <v>446</v>
      </c>
      <c r="H1476" s="75">
        <v>5.16E-2</v>
      </c>
      <c r="I1476" s="76">
        <v>23.38</v>
      </c>
      <c r="J1476" s="88">
        <v>1.2</v>
      </c>
    </row>
    <row r="1477" spans="1:10" ht="25.9" customHeight="1">
      <c r="A1477" s="87" t="s">
        <v>443</v>
      </c>
      <c r="B1477" s="73" t="s">
        <v>631</v>
      </c>
      <c r="C1477" s="72" t="s">
        <v>144</v>
      </c>
      <c r="D1477" s="72" t="s">
        <v>632</v>
      </c>
      <c r="E1477" s="201" t="s">
        <v>2293</v>
      </c>
      <c r="F1477" s="201"/>
      <c r="G1477" s="74" t="s">
        <v>446</v>
      </c>
      <c r="H1477" s="75">
        <v>5.16E-2</v>
      </c>
      <c r="I1477" s="76">
        <v>27.8</v>
      </c>
      <c r="J1477" s="88">
        <v>1.43</v>
      </c>
    </row>
    <row r="1478" spans="1:10" ht="25.9" customHeight="1">
      <c r="A1478" s="80" t="s">
        <v>423</v>
      </c>
      <c r="B1478" s="67" t="s">
        <v>761</v>
      </c>
      <c r="C1478" s="66" t="s">
        <v>144</v>
      </c>
      <c r="D1478" s="66" t="s">
        <v>762</v>
      </c>
      <c r="E1478" s="200" t="s">
        <v>426</v>
      </c>
      <c r="F1478" s="200"/>
      <c r="G1478" s="68" t="s">
        <v>88</v>
      </c>
      <c r="H1478" s="69">
        <v>1</v>
      </c>
      <c r="I1478" s="70">
        <v>4.42</v>
      </c>
      <c r="J1478" s="81">
        <v>4.42</v>
      </c>
    </row>
    <row r="1479" spans="1:10" ht="25.9" customHeight="1">
      <c r="A1479" s="80" t="s">
        <v>423</v>
      </c>
      <c r="B1479" s="67" t="s">
        <v>763</v>
      </c>
      <c r="C1479" s="66" t="s">
        <v>144</v>
      </c>
      <c r="D1479" s="66" t="s">
        <v>764</v>
      </c>
      <c r="E1479" s="200" t="s">
        <v>426</v>
      </c>
      <c r="F1479" s="200"/>
      <c r="G1479" s="68" t="s">
        <v>88</v>
      </c>
      <c r="H1479" s="69">
        <v>1</v>
      </c>
      <c r="I1479" s="70">
        <v>11.73</v>
      </c>
      <c r="J1479" s="81">
        <v>11.73</v>
      </c>
    </row>
    <row r="1480" spans="1:10" ht="39" customHeight="1">
      <c r="A1480" s="80" t="s">
        <v>423</v>
      </c>
      <c r="B1480" s="67" t="s">
        <v>733</v>
      </c>
      <c r="C1480" s="66" t="s">
        <v>144</v>
      </c>
      <c r="D1480" s="66" t="s">
        <v>734</v>
      </c>
      <c r="E1480" s="200" t="s">
        <v>426</v>
      </c>
      <c r="F1480" s="200"/>
      <c r="G1480" s="68" t="s">
        <v>88</v>
      </c>
      <c r="H1480" s="69">
        <v>6.25E-2</v>
      </c>
      <c r="I1480" s="70">
        <v>29.69</v>
      </c>
      <c r="J1480" s="81">
        <v>1.85</v>
      </c>
    </row>
    <row r="1481" spans="1:10" ht="25.9" customHeight="1">
      <c r="A1481" s="80" t="s">
        <v>423</v>
      </c>
      <c r="B1481" s="67" t="s">
        <v>765</v>
      </c>
      <c r="C1481" s="66" t="s">
        <v>144</v>
      </c>
      <c r="D1481" s="66" t="s">
        <v>766</v>
      </c>
      <c r="E1481" s="200" t="s">
        <v>426</v>
      </c>
      <c r="F1481" s="200"/>
      <c r="G1481" s="68" t="s">
        <v>88</v>
      </c>
      <c r="H1481" s="69">
        <v>1</v>
      </c>
      <c r="I1481" s="70">
        <v>3.63</v>
      </c>
      <c r="J1481" s="81">
        <v>3.63</v>
      </c>
    </row>
    <row r="1482" spans="1:10">
      <c r="A1482" s="82"/>
      <c r="B1482" s="143"/>
      <c r="C1482" s="143"/>
      <c r="D1482" s="143"/>
      <c r="E1482" s="143" t="s">
        <v>435</v>
      </c>
      <c r="F1482" s="144">
        <v>0.8666666666666667</v>
      </c>
      <c r="G1482" s="143" t="s">
        <v>436</v>
      </c>
      <c r="H1482" s="144">
        <v>0.82</v>
      </c>
      <c r="I1482" s="143" t="s">
        <v>437</v>
      </c>
      <c r="J1482" s="83">
        <v>1.69</v>
      </c>
    </row>
    <row r="1483" spans="1:10">
      <c r="A1483" s="82"/>
      <c r="B1483" s="143"/>
      <c r="C1483" s="143"/>
      <c r="D1483" s="143"/>
      <c r="E1483" s="143" t="s">
        <v>438</v>
      </c>
      <c r="F1483" s="144">
        <v>7.62</v>
      </c>
      <c r="G1483" s="143"/>
      <c r="H1483" s="202" t="s">
        <v>439</v>
      </c>
      <c r="I1483" s="202"/>
      <c r="J1483" s="83">
        <v>31.88</v>
      </c>
    </row>
    <row r="1484" spans="1:10" ht="49.9" customHeight="1" thickBot="1">
      <c r="A1484" s="42"/>
      <c r="B1484" s="133"/>
      <c r="C1484" s="133"/>
      <c r="D1484" s="133"/>
      <c r="E1484" s="133"/>
      <c r="F1484" s="133"/>
      <c r="G1484" s="133" t="s">
        <v>440</v>
      </c>
      <c r="H1484" s="145">
        <v>1</v>
      </c>
      <c r="I1484" s="133" t="s">
        <v>441</v>
      </c>
      <c r="J1484" s="84">
        <v>31.88</v>
      </c>
    </row>
    <row r="1485" spans="1:10" ht="1.1499999999999999" customHeight="1" thickTop="1">
      <c r="A1485" s="85"/>
      <c r="B1485" s="71"/>
      <c r="C1485" s="71"/>
      <c r="D1485" s="71"/>
      <c r="E1485" s="71"/>
      <c r="F1485" s="71"/>
      <c r="G1485" s="71"/>
      <c r="H1485" s="71"/>
      <c r="I1485" s="71"/>
      <c r="J1485" s="86"/>
    </row>
    <row r="1486" spans="1:10" ht="18" customHeight="1">
      <c r="A1486" s="58" t="s">
        <v>1484</v>
      </c>
      <c r="B1486" s="36" t="s">
        <v>51</v>
      </c>
      <c r="C1486" s="35" t="s">
        <v>52</v>
      </c>
      <c r="D1486" s="35" t="s">
        <v>1</v>
      </c>
      <c r="E1486" s="198" t="s">
        <v>420</v>
      </c>
      <c r="F1486" s="198"/>
      <c r="G1486" s="48" t="s">
        <v>53</v>
      </c>
      <c r="H1486" s="36" t="s">
        <v>54</v>
      </c>
      <c r="I1486" s="36" t="s">
        <v>55</v>
      </c>
      <c r="J1486" s="39" t="s">
        <v>2</v>
      </c>
    </row>
    <row r="1487" spans="1:10" ht="52.15" customHeight="1">
      <c r="A1487" s="61" t="s">
        <v>421</v>
      </c>
      <c r="B1487" s="51" t="s">
        <v>327</v>
      </c>
      <c r="C1487" s="50" t="s">
        <v>144</v>
      </c>
      <c r="D1487" s="50" t="s">
        <v>328</v>
      </c>
      <c r="E1487" s="199" t="s">
        <v>2307</v>
      </c>
      <c r="F1487" s="199"/>
      <c r="G1487" s="52" t="s">
        <v>88</v>
      </c>
      <c r="H1487" s="65">
        <v>1</v>
      </c>
      <c r="I1487" s="53">
        <v>13.47</v>
      </c>
      <c r="J1487" s="79">
        <v>13.47</v>
      </c>
    </row>
    <row r="1488" spans="1:10" ht="25.9" customHeight="1">
      <c r="A1488" s="87" t="s">
        <v>443</v>
      </c>
      <c r="B1488" s="73" t="s">
        <v>629</v>
      </c>
      <c r="C1488" s="72" t="s">
        <v>144</v>
      </c>
      <c r="D1488" s="72" t="s">
        <v>630</v>
      </c>
      <c r="E1488" s="201" t="s">
        <v>2293</v>
      </c>
      <c r="F1488" s="201"/>
      <c r="G1488" s="74" t="s">
        <v>446</v>
      </c>
      <c r="H1488" s="75">
        <v>1.14E-2</v>
      </c>
      <c r="I1488" s="76">
        <v>23.38</v>
      </c>
      <c r="J1488" s="88">
        <v>0.26</v>
      </c>
    </row>
    <row r="1489" spans="1:10" ht="25.9" customHeight="1">
      <c r="A1489" s="87" t="s">
        <v>443</v>
      </c>
      <c r="B1489" s="73" t="s">
        <v>631</v>
      </c>
      <c r="C1489" s="72" t="s">
        <v>144</v>
      </c>
      <c r="D1489" s="72" t="s">
        <v>632</v>
      </c>
      <c r="E1489" s="201" t="s">
        <v>2293</v>
      </c>
      <c r="F1489" s="201"/>
      <c r="G1489" s="74" t="s">
        <v>446</v>
      </c>
      <c r="H1489" s="75">
        <v>1.14E-2</v>
      </c>
      <c r="I1489" s="76">
        <v>27.8</v>
      </c>
      <c r="J1489" s="88">
        <v>0.31</v>
      </c>
    </row>
    <row r="1490" spans="1:10" ht="24" customHeight="1">
      <c r="A1490" s="80" t="s">
        <v>423</v>
      </c>
      <c r="B1490" s="67" t="s">
        <v>649</v>
      </c>
      <c r="C1490" s="66" t="s">
        <v>144</v>
      </c>
      <c r="D1490" s="66" t="s">
        <v>650</v>
      </c>
      <c r="E1490" s="200" t="s">
        <v>426</v>
      </c>
      <c r="F1490" s="200"/>
      <c r="G1490" s="68" t="s">
        <v>88</v>
      </c>
      <c r="H1490" s="69">
        <v>7.3000000000000001E-3</v>
      </c>
      <c r="I1490" s="70">
        <v>71.94</v>
      </c>
      <c r="J1490" s="81">
        <v>0.52</v>
      </c>
    </row>
    <row r="1491" spans="1:10" ht="25.9" customHeight="1">
      <c r="A1491" s="80" t="s">
        <v>423</v>
      </c>
      <c r="B1491" s="67" t="s">
        <v>647</v>
      </c>
      <c r="C1491" s="66" t="s">
        <v>144</v>
      </c>
      <c r="D1491" s="66" t="s">
        <v>648</v>
      </c>
      <c r="E1491" s="200" t="s">
        <v>426</v>
      </c>
      <c r="F1491" s="200"/>
      <c r="G1491" s="68" t="s">
        <v>88</v>
      </c>
      <c r="H1491" s="69">
        <v>1.0999999999999999E-2</v>
      </c>
      <c r="I1491" s="70">
        <v>81.5</v>
      </c>
      <c r="J1491" s="81">
        <v>0.89</v>
      </c>
    </row>
    <row r="1492" spans="1:10" ht="24" customHeight="1">
      <c r="A1492" s="80" t="s">
        <v>423</v>
      </c>
      <c r="B1492" s="67" t="s">
        <v>635</v>
      </c>
      <c r="C1492" s="66" t="s">
        <v>144</v>
      </c>
      <c r="D1492" s="66" t="s">
        <v>636</v>
      </c>
      <c r="E1492" s="200" t="s">
        <v>426</v>
      </c>
      <c r="F1492" s="200"/>
      <c r="G1492" s="68" t="s">
        <v>88</v>
      </c>
      <c r="H1492" s="69">
        <v>8.0000000000000002E-3</v>
      </c>
      <c r="I1492" s="70">
        <v>2.23</v>
      </c>
      <c r="J1492" s="81">
        <v>0.01</v>
      </c>
    </row>
    <row r="1493" spans="1:10" ht="25.9" customHeight="1">
      <c r="A1493" s="80" t="s">
        <v>423</v>
      </c>
      <c r="B1493" s="67" t="s">
        <v>767</v>
      </c>
      <c r="C1493" s="66" t="s">
        <v>144</v>
      </c>
      <c r="D1493" s="66" t="s">
        <v>768</v>
      </c>
      <c r="E1493" s="200" t="s">
        <v>426</v>
      </c>
      <c r="F1493" s="200"/>
      <c r="G1493" s="68" t="s">
        <v>88</v>
      </c>
      <c r="H1493" s="69">
        <v>1</v>
      </c>
      <c r="I1493" s="70">
        <v>11.48</v>
      </c>
      <c r="J1493" s="81">
        <v>11.48</v>
      </c>
    </row>
    <row r="1494" spans="1:10">
      <c r="A1494" s="82"/>
      <c r="B1494" s="143"/>
      <c r="C1494" s="143"/>
      <c r="D1494" s="143"/>
      <c r="E1494" s="143" t="s">
        <v>435</v>
      </c>
      <c r="F1494" s="144">
        <v>0.18974358974358974</v>
      </c>
      <c r="G1494" s="143" t="s">
        <v>436</v>
      </c>
      <c r="H1494" s="144">
        <v>0.18</v>
      </c>
      <c r="I1494" s="143" t="s">
        <v>437</v>
      </c>
      <c r="J1494" s="83">
        <v>0.37</v>
      </c>
    </row>
    <row r="1495" spans="1:10">
      <c r="A1495" s="82"/>
      <c r="B1495" s="143"/>
      <c r="C1495" s="143"/>
      <c r="D1495" s="143"/>
      <c r="E1495" s="143" t="s">
        <v>438</v>
      </c>
      <c r="F1495" s="144">
        <v>4.2300000000000004</v>
      </c>
      <c r="G1495" s="143"/>
      <c r="H1495" s="202" t="s">
        <v>439</v>
      </c>
      <c r="I1495" s="202"/>
      <c r="J1495" s="83">
        <v>17.7</v>
      </c>
    </row>
    <row r="1496" spans="1:10" ht="49.9" customHeight="1" thickBot="1">
      <c r="A1496" s="42"/>
      <c r="B1496" s="133"/>
      <c r="C1496" s="133"/>
      <c r="D1496" s="133"/>
      <c r="E1496" s="133"/>
      <c r="F1496" s="133"/>
      <c r="G1496" s="133" t="s">
        <v>440</v>
      </c>
      <c r="H1496" s="145">
        <v>2</v>
      </c>
      <c r="I1496" s="133" t="s">
        <v>441</v>
      </c>
      <c r="J1496" s="84">
        <v>35.4</v>
      </c>
    </row>
    <row r="1497" spans="1:10" ht="1.1499999999999999" customHeight="1" thickTop="1">
      <c r="A1497" s="85"/>
      <c r="B1497" s="71"/>
      <c r="C1497" s="71"/>
      <c r="D1497" s="71"/>
      <c r="E1497" s="71"/>
      <c r="F1497" s="71"/>
      <c r="G1497" s="71"/>
      <c r="H1497" s="71"/>
      <c r="I1497" s="71"/>
      <c r="J1497" s="86"/>
    </row>
    <row r="1498" spans="1:10" ht="18" customHeight="1">
      <c r="A1498" s="58" t="s">
        <v>1485</v>
      </c>
      <c r="B1498" s="36" t="s">
        <v>51</v>
      </c>
      <c r="C1498" s="35" t="s">
        <v>52</v>
      </c>
      <c r="D1498" s="35" t="s">
        <v>1</v>
      </c>
      <c r="E1498" s="198" t="s">
        <v>420</v>
      </c>
      <c r="F1498" s="198"/>
      <c r="G1498" s="48" t="s">
        <v>53</v>
      </c>
      <c r="H1498" s="36" t="s">
        <v>54</v>
      </c>
      <c r="I1498" s="36" t="s">
        <v>55</v>
      </c>
      <c r="J1498" s="39" t="s">
        <v>2</v>
      </c>
    </row>
    <row r="1499" spans="1:10" ht="52.15" customHeight="1">
      <c r="A1499" s="61" t="s">
        <v>421</v>
      </c>
      <c r="B1499" s="51" t="s">
        <v>329</v>
      </c>
      <c r="C1499" s="50" t="s">
        <v>144</v>
      </c>
      <c r="D1499" s="50" t="s">
        <v>330</v>
      </c>
      <c r="E1499" s="199" t="s">
        <v>2307</v>
      </c>
      <c r="F1499" s="199"/>
      <c r="G1499" s="52" t="s">
        <v>88</v>
      </c>
      <c r="H1499" s="65">
        <v>1</v>
      </c>
      <c r="I1499" s="53">
        <v>29.38</v>
      </c>
      <c r="J1499" s="79">
        <v>29.38</v>
      </c>
    </row>
    <row r="1500" spans="1:10" ht="25.9" customHeight="1">
      <c r="A1500" s="87" t="s">
        <v>443</v>
      </c>
      <c r="B1500" s="73" t="s">
        <v>629</v>
      </c>
      <c r="C1500" s="72" t="s">
        <v>144</v>
      </c>
      <c r="D1500" s="72" t="s">
        <v>630</v>
      </c>
      <c r="E1500" s="201" t="s">
        <v>2293</v>
      </c>
      <c r="F1500" s="201"/>
      <c r="G1500" s="74" t="s">
        <v>446</v>
      </c>
      <c r="H1500" s="75">
        <v>0.18390000000000001</v>
      </c>
      <c r="I1500" s="76">
        <v>23.38</v>
      </c>
      <c r="J1500" s="88">
        <v>4.29</v>
      </c>
    </row>
    <row r="1501" spans="1:10" ht="25.9" customHeight="1">
      <c r="A1501" s="87" t="s">
        <v>443</v>
      </c>
      <c r="B1501" s="73" t="s">
        <v>631</v>
      </c>
      <c r="C1501" s="72" t="s">
        <v>144</v>
      </c>
      <c r="D1501" s="72" t="s">
        <v>632</v>
      </c>
      <c r="E1501" s="201" t="s">
        <v>2293</v>
      </c>
      <c r="F1501" s="201"/>
      <c r="G1501" s="74" t="s">
        <v>446</v>
      </c>
      <c r="H1501" s="75">
        <v>0.18390000000000001</v>
      </c>
      <c r="I1501" s="76">
        <v>27.8</v>
      </c>
      <c r="J1501" s="88">
        <v>5.1100000000000003</v>
      </c>
    </row>
    <row r="1502" spans="1:10" ht="25.9" customHeight="1">
      <c r="A1502" s="80" t="s">
        <v>423</v>
      </c>
      <c r="B1502" s="67" t="s">
        <v>739</v>
      </c>
      <c r="C1502" s="66" t="s">
        <v>144</v>
      </c>
      <c r="D1502" s="66" t="s">
        <v>740</v>
      </c>
      <c r="E1502" s="200" t="s">
        <v>426</v>
      </c>
      <c r="F1502" s="200"/>
      <c r="G1502" s="68" t="s">
        <v>88</v>
      </c>
      <c r="H1502" s="69">
        <v>3</v>
      </c>
      <c r="I1502" s="70">
        <v>2.77</v>
      </c>
      <c r="J1502" s="81">
        <v>8.31</v>
      </c>
    </row>
    <row r="1503" spans="1:10" ht="25.9" customHeight="1">
      <c r="A1503" s="80" t="s">
        <v>423</v>
      </c>
      <c r="B1503" s="67" t="s">
        <v>769</v>
      </c>
      <c r="C1503" s="66" t="s">
        <v>144</v>
      </c>
      <c r="D1503" s="66" t="s">
        <v>770</v>
      </c>
      <c r="E1503" s="200" t="s">
        <v>426</v>
      </c>
      <c r="F1503" s="200"/>
      <c r="G1503" s="68" t="s">
        <v>88</v>
      </c>
      <c r="H1503" s="69">
        <v>1</v>
      </c>
      <c r="I1503" s="70">
        <v>9.4499999999999993</v>
      </c>
      <c r="J1503" s="81">
        <v>9.4499999999999993</v>
      </c>
    </row>
    <row r="1504" spans="1:10" ht="39" customHeight="1">
      <c r="A1504" s="80" t="s">
        <v>423</v>
      </c>
      <c r="B1504" s="67" t="s">
        <v>733</v>
      </c>
      <c r="C1504" s="66" t="s">
        <v>144</v>
      </c>
      <c r="D1504" s="66" t="s">
        <v>734</v>
      </c>
      <c r="E1504" s="200" t="s">
        <v>426</v>
      </c>
      <c r="F1504" s="200"/>
      <c r="G1504" s="68" t="s">
        <v>88</v>
      </c>
      <c r="H1504" s="69">
        <v>7.4999999999999997E-2</v>
      </c>
      <c r="I1504" s="70">
        <v>29.69</v>
      </c>
      <c r="J1504" s="81">
        <v>2.2200000000000002</v>
      </c>
    </row>
    <row r="1505" spans="1:10">
      <c r="A1505" s="82"/>
      <c r="B1505" s="143"/>
      <c r="C1505" s="143"/>
      <c r="D1505" s="143"/>
      <c r="E1505" s="143" t="s">
        <v>435</v>
      </c>
      <c r="F1505" s="144">
        <v>3.0871794871794873</v>
      </c>
      <c r="G1505" s="143" t="s">
        <v>436</v>
      </c>
      <c r="H1505" s="144">
        <v>2.93</v>
      </c>
      <c r="I1505" s="143" t="s">
        <v>437</v>
      </c>
      <c r="J1505" s="83">
        <v>6.02</v>
      </c>
    </row>
    <row r="1506" spans="1:10">
      <c r="A1506" s="82"/>
      <c r="B1506" s="143"/>
      <c r="C1506" s="143"/>
      <c r="D1506" s="143"/>
      <c r="E1506" s="143" t="s">
        <v>438</v>
      </c>
      <c r="F1506" s="144">
        <v>9.23</v>
      </c>
      <c r="G1506" s="143"/>
      <c r="H1506" s="202" t="s">
        <v>439</v>
      </c>
      <c r="I1506" s="202"/>
      <c r="J1506" s="83">
        <v>38.61</v>
      </c>
    </row>
    <row r="1507" spans="1:10" ht="49.9" customHeight="1" thickBot="1">
      <c r="A1507" s="42"/>
      <c r="B1507" s="133"/>
      <c r="C1507" s="133"/>
      <c r="D1507" s="133"/>
      <c r="E1507" s="133"/>
      <c r="F1507" s="133"/>
      <c r="G1507" s="133" t="s">
        <v>440</v>
      </c>
      <c r="H1507" s="145">
        <v>4</v>
      </c>
      <c r="I1507" s="133" t="s">
        <v>441</v>
      </c>
      <c r="J1507" s="84">
        <v>154.44</v>
      </c>
    </row>
    <row r="1508" spans="1:10" ht="1.1499999999999999" customHeight="1" thickTop="1">
      <c r="A1508" s="85"/>
      <c r="B1508" s="71"/>
      <c r="C1508" s="71"/>
      <c r="D1508" s="71"/>
      <c r="E1508" s="71"/>
      <c r="F1508" s="71"/>
      <c r="G1508" s="71"/>
      <c r="H1508" s="71"/>
      <c r="I1508" s="71"/>
      <c r="J1508" s="86"/>
    </row>
    <row r="1509" spans="1:10" ht="18" customHeight="1">
      <c r="A1509" s="58" t="s">
        <v>1486</v>
      </c>
      <c r="B1509" s="36" t="s">
        <v>51</v>
      </c>
      <c r="C1509" s="35" t="s">
        <v>52</v>
      </c>
      <c r="D1509" s="35" t="s">
        <v>1</v>
      </c>
      <c r="E1509" s="198" t="s">
        <v>420</v>
      </c>
      <c r="F1509" s="198"/>
      <c r="G1509" s="48" t="s">
        <v>53</v>
      </c>
      <c r="H1509" s="36" t="s">
        <v>54</v>
      </c>
      <c r="I1509" s="36" t="s">
        <v>55</v>
      </c>
      <c r="J1509" s="39" t="s">
        <v>2</v>
      </c>
    </row>
    <row r="1510" spans="1:10" ht="52.15" customHeight="1">
      <c r="A1510" s="61" t="s">
        <v>421</v>
      </c>
      <c r="B1510" s="51" t="s">
        <v>331</v>
      </c>
      <c r="C1510" s="50" t="s">
        <v>144</v>
      </c>
      <c r="D1510" s="50" t="s">
        <v>332</v>
      </c>
      <c r="E1510" s="199" t="s">
        <v>2307</v>
      </c>
      <c r="F1510" s="199"/>
      <c r="G1510" s="52" t="s">
        <v>88</v>
      </c>
      <c r="H1510" s="65">
        <v>1</v>
      </c>
      <c r="I1510" s="53">
        <v>53.07</v>
      </c>
      <c r="J1510" s="79">
        <v>53.07</v>
      </c>
    </row>
    <row r="1511" spans="1:10" ht="25.9" customHeight="1">
      <c r="A1511" s="87" t="s">
        <v>443</v>
      </c>
      <c r="B1511" s="73" t="s">
        <v>629</v>
      </c>
      <c r="C1511" s="72" t="s">
        <v>144</v>
      </c>
      <c r="D1511" s="72" t="s">
        <v>630</v>
      </c>
      <c r="E1511" s="201" t="s">
        <v>2293</v>
      </c>
      <c r="F1511" s="201"/>
      <c r="G1511" s="74" t="s">
        <v>446</v>
      </c>
      <c r="H1511" s="75">
        <v>0.25679999999999997</v>
      </c>
      <c r="I1511" s="76">
        <v>23.38</v>
      </c>
      <c r="J1511" s="88">
        <v>6</v>
      </c>
    </row>
    <row r="1512" spans="1:10" ht="25.9" customHeight="1">
      <c r="A1512" s="87" t="s">
        <v>443</v>
      </c>
      <c r="B1512" s="73" t="s">
        <v>631</v>
      </c>
      <c r="C1512" s="72" t="s">
        <v>144</v>
      </c>
      <c r="D1512" s="72" t="s">
        <v>632</v>
      </c>
      <c r="E1512" s="201" t="s">
        <v>2293</v>
      </c>
      <c r="F1512" s="201"/>
      <c r="G1512" s="74" t="s">
        <v>446</v>
      </c>
      <c r="H1512" s="75">
        <v>0.25679999999999997</v>
      </c>
      <c r="I1512" s="76">
        <v>27.8</v>
      </c>
      <c r="J1512" s="88">
        <v>7.13</v>
      </c>
    </row>
    <row r="1513" spans="1:10" ht="25.9" customHeight="1">
      <c r="A1513" s="80" t="s">
        <v>423</v>
      </c>
      <c r="B1513" s="67" t="s">
        <v>729</v>
      </c>
      <c r="C1513" s="66" t="s">
        <v>144</v>
      </c>
      <c r="D1513" s="66" t="s">
        <v>730</v>
      </c>
      <c r="E1513" s="200" t="s">
        <v>426</v>
      </c>
      <c r="F1513" s="200"/>
      <c r="G1513" s="68" t="s">
        <v>88</v>
      </c>
      <c r="H1513" s="69">
        <v>3</v>
      </c>
      <c r="I1513" s="70">
        <v>4.9000000000000004</v>
      </c>
      <c r="J1513" s="81">
        <v>14.7</v>
      </c>
    </row>
    <row r="1514" spans="1:10" ht="25.9" customHeight="1">
      <c r="A1514" s="80" t="s">
        <v>423</v>
      </c>
      <c r="B1514" s="67" t="s">
        <v>771</v>
      </c>
      <c r="C1514" s="66" t="s">
        <v>144</v>
      </c>
      <c r="D1514" s="66" t="s">
        <v>772</v>
      </c>
      <c r="E1514" s="200" t="s">
        <v>426</v>
      </c>
      <c r="F1514" s="200"/>
      <c r="G1514" s="68" t="s">
        <v>88</v>
      </c>
      <c r="H1514" s="69">
        <v>1</v>
      </c>
      <c r="I1514" s="70">
        <v>20.12</v>
      </c>
      <c r="J1514" s="81">
        <v>20.12</v>
      </c>
    </row>
    <row r="1515" spans="1:10" ht="39" customHeight="1">
      <c r="A1515" s="80" t="s">
        <v>423</v>
      </c>
      <c r="B1515" s="67" t="s">
        <v>733</v>
      </c>
      <c r="C1515" s="66" t="s">
        <v>144</v>
      </c>
      <c r="D1515" s="66" t="s">
        <v>734</v>
      </c>
      <c r="E1515" s="200" t="s">
        <v>426</v>
      </c>
      <c r="F1515" s="200"/>
      <c r="G1515" s="68" t="s">
        <v>88</v>
      </c>
      <c r="H1515" s="69">
        <v>0.17249999999999999</v>
      </c>
      <c r="I1515" s="70">
        <v>29.69</v>
      </c>
      <c r="J1515" s="81">
        <v>5.12</v>
      </c>
    </row>
    <row r="1516" spans="1:10">
      <c r="A1516" s="82"/>
      <c r="B1516" s="143"/>
      <c r="C1516" s="143"/>
      <c r="D1516" s="143"/>
      <c r="E1516" s="143" t="s">
        <v>435</v>
      </c>
      <c r="F1516" s="144">
        <v>4.3128205128205126</v>
      </c>
      <c r="G1516" s="143" t="s">
        <v>436</v>
      </c>
      <c r="H1516" s="144">
        <v>4.0999999999999996</v>
      </c>
      <c r="I1516" s="143" t="s">
        <v>437</v>
      </c>
      <c r="J1516" s="83">
        <v>8.41</v>
      </c>
    </row>
    <row r="1517" spans="1:10">
      <c r="A1517" s="82"/>
      <c r="B1517" s="143"/>
      <c r="C1517" s="143"/>
      <c r="D1517" s="143"/>
      <c r="E1517" s="143" t="s">
        <v>438</v>
      </c>
      <c r="F1517" s="144">
        <v>16.670000000000002</v>
      </c>
      <c r="G1517" s="143"/>
      <c r="H1517" s="202" t="s">
        <v>439</v>
      </c>
      <c r="I1517" s="202"/>
      <c r="J1517" s="83">
        <v>69.739999999999995</v>
      </c>
    </row>
    <row r="1518" spans="1:10" ht="49.9" customHeight="1" thickBot="1">
      <c r="A1518" s="42"/>
      <c r="B1518" s="133"/>
      <c r="C1518" s="133"/>
      <c r="D1518" s="133"/>
      <c r="E1518" s="133"/>
      <c r="F1518" s="133"/>
      <c r="G1518" s="133" t="s">
        <v>440</v>
      </c>
      <c r="H1518" s="145">
        <v>3</v>
      </c>
      <c r="I1518" s="133" t="s">
        <v>441</v>
      </c>
      <c r="J1518" s="84">
        <v>209.22</v>
      </c>
    </row>
    <row r="1519" spans="1:10" ht="1.1499999999999999" customHeight="1" thickTop="1">
      <c r="A1519" s="85"/>
      <c r="B1519" s="71"/>
      <c r="C1519" s="71"/>
      <c r="D1519" s="71"/>
      <c r="E1519" s="71"/>
      <c r="F1519" s="71"/>
      <c r="G1519" s="71"/>
      <c r="H1519" s="71"/>
      <c r="I1519" s="71"/>
      <c r="J1519" s="86"/>
    </row>
    <row r="1520" spans="1:10" ht="18" customHeight="1">
      <c r="A1520" s="58" t="s">
        <v>1487</v>
      </c>
      <c r="B1520" s="36" t="s">
        <v>51</v>
      </c>
      <c r="C1520" s="35" t="s">
        <v>52</v>
      </c>
      <c r="D1520" s="35" t="s">
        <v>1</v>
      </c>
      <c r="E1520" s="198" t="s">
        <v>420</v>
      </c>
      <c r="F1520" s="198"/>
      <c r="G1520" s="48" t="s">
        <v>53</v>
      </c>
      <c r="H1520" s="36" t="s">
        <v>54</v>
      </c>
      <c r="I1520" s="36" t="s">
        <v>55</v>
      </c>
      <c r="J1520" s="39" t="s">
        <v>2</v>
      </c>
    </row>
    <row r="1521" spans="1:10" ht="52.15" customHeight="1">
      <c r="A1521" s="61" t="s">
        <v>421</v>
      </c>
      <c r="B1521" s="51" t="s">
        <v>1728</v>
      </c>
      <c r="C1521" s="50" t="s">
        <v>144</v>
      </c>
      <c r="D1521" s="50" t="s">
        <v>2286</v>
      </c>
      <c r="E1521" s="199" t="s">
        <v>2310</v>
      </c>
      <c r="F1521" s="199"/>
      <c r="G1521" s="52" t="s">
        <v>88</v>
      </c>
      <c r="H1521" s="65">
        <v>1</v>
      </c>
      <c r="I1521" s="53">
        <v>6420.11</v>
      </c>
      <c r="J1521" s="79">
        <v>6420.11</v>
      </c>
    </row>
    <row r="1522" spans="1:10" ht="39" customHeight="1">
      <c r="A1522" s="87" t="s">
        <v>443</v>
      </c>
      <c r="B1522" s="73" t="s">
        <v>783</v>
      </c>
      <c r="C1522" s="72" t="s">
        <v>144</v>
      </c>
      <c r="D1522" s="72" t="s">
        <v>784</v>
      </c>
      <c r="E1522" s="201" t="s">
        <v>2302</v>
      </c>
      <c r="F1522" s="201"/>
      <c r="G1522" s="74" t="s">
        <v>107</v>
      </c>
      <c r="H1522" s="75">
        <v>0.56410000000000005</v>
      </c>
      <c r="I1522" s="76">
        <v>389.16</v>
      </c>
      <c r="J1522" s="88">
        <v>219.52</v>
      </c>
    </row>
    <row r="1523" spans="1:10" ht="64.900000000000006" customHeight="1">
      <c r="A1523" s="87" t="s">
        <v>443</v>
      </c>
      <c r="B1523" s="73" t="s">
        <v>775</v>
      </c>
      <c r="C1523" s="72" t="s">
        <v>144</v>
      </c>
      <c r="D1523" s="72" t="s">
        <v>776</v>
      </c>
      <c r="E1523" s="201" t="s">
        <v>2311</v>
      </c>
      <c r="F1523" s="201"/>
      <c r="G1523" s="74" t="s">
        <v>777</v>
      </c>
      <c r="H1523" s="75">
        <v>0.60009999999999997</v>
      </c>
      <c r="I1523" s="76">
        <v>157.36000000000001</v>
      </c>
      <c r="J1523" s="88">
        <v>94.43</v>
      </c>
    </row>
    <row r="1524" spans="1:10" ht="64.900000000000006" customHeight="1">
      <c r="A1524" s="87" t="s">
        <v>443</v>
      </c>
      <c r="B1524" s="73" t="s">
        <v>778</v>
      </c>
      <c r="C1524" s="72" t="s">
        <v>144</v>
      </c>
      <c r="D1524" s="72" t="s">
        <v>779</v>
      </c>
      <c r="E1524" s="201" t="s">
        <v>2311</v>
      </c>
      <c r="F1524" s="201"/>
      <c r="G1524" s="74" t="s">
        <v>780</v>
      </c>
      <c r="H1524" s="75">
        <v>1.2230000000000001</v>
      </c>
      <c r="I1524" s="76">
        <v>65.09</v>
      </c>
      <c r="J1524" s="88">
        <v>79.599999999999994</v>
      </c>
    </row>
    <row r="1525" spans="1:10" ht="24" customHeight="1">
      <c r="A1525" s="87" t="s">
        <v>443</v>
      </c>
      <c r="B1525" s="73" t="s">
        <v>533</v>
      </c>
      <c r="C1525" s="72" t="s">
        <v>144</v>
      </c>
      <c r="D1525" s="72" t="s">
        <v>495</v>
      </c>
      <c r="E1525" s="201" t="s">
        <v>2293</v>
      </c>
      <c r="F1525" s="201"/>
      <c r="G1525" s="74" t="s">
        <v>446</v>
      </c>
      <c r="H1525" s="75">
        <v>3.0238999999999998</v>
      </c>
      <c r="I1525" s="76">
        <v>28.51</v>
      </c>
      <c r="J1525" s="88">
        <v>86.21</v>
      </c>
    </row>
    <row r="1526" spans="1:10" ht="24" customHeight="1">
      <c r="A1526" s="87" t="s">
        <v>443</v>
      </c>
      <c r="B1526" s="73" t="s">
        <v>534</v>
      </c>
      <c r="C1526" s="72" t="s">
        <v>144</v>
      </c>
      <c r="D1526" s="72" t="s">
        <v>450</v>
      </c>
      <c r="E1526" s="201" t="s">
        <v>2293</v>
      </c>
      <c r="F1526" s="201"/>
      <c r="G1526" s="74" t="s">
        <v>446</v>
      </c>
      <c r="H1526" s="75">
        <v>2.3759000000000001</v>
      </c>
      <c r="I1526" s="76">
        <v>23.48</v>
      </c>
      <c r="J1526" s="88">
        <v>55.78</v>
      </c>
    </row>
    <row r="1527" spans="1:10" ht="39" customHeight="1">
      <c r="A1527" s="87" t="s">
        <v>443</v>
      </c>
      <c r="B1527" s="73" t="s">
        <v>785</v>
      </c>
      <c r="C1527" s="72" t="s">
        <v>144</v>
      </c>
      <c r="D1527" s="72" t="s">
        <v>786</v>
      </c>
      <c r="E1527" s="201" t="s">
        <v>1848</v>
      </c>
      <c r="F1527" s="201"/>
      <c r="G1527" s="74" t="s">
        <v>107</v>
      </c>
      <c r="H1527" s="75">
        <v>0.1086</v>
      </c>
      <c r="I1527" s="76">
        <v>775.39</v>
      </c>
      <c r="J1527" s="88">
        <v>84.2</v>
      </c>
    </row>
    <row r="1528" spans="1:10" ht="39" customHeight="1">
      <c r="A1528" s="87" t="s">
        <v>443</v>
      </c>
      <c r="B1528" s="73" t="s">
        <v>1867</v>
      </c>
      <c r="C1528" s="72" t="s">
        <v>144</v>
      </c>
      <c r="D1528" s="72" t="s">
        <v>1868</v>
      </c>
      <c r="E1528" s="201" t="s">
        <v>2312</v>
      </c>
      <c r="F1528" s="201"/>
      <c r="G1528" s="74" t="s">
        <v>107</v>
      </c>
      <c r="H1528" s="75">
        <v>1.54E-2</v>
      </c>
      <c r="I1528" s="76">
        <v>4342.9399999999996</v>
      </c>
      <c r="J1528" s="88">
        <v>66.88</v>
      </c>
    </row>
    <row r="1529" spans="1:10" ht="39" customHeight="1">
      <c r="A1529" s="87" t="s">
        <v>443</v>
      </c>
      <c r="B1529" s="73" t="s">
        <v>1869</v>
      </c>
      <c r="C1529" s="72" t="s">
        <v>144</v>
      </c>
      <c r="D1529" s="72" t="s">
        <v>1870</v>
      </c>
      <c r="E1529" s="201" t="s">
        <v>2312</v>
      </c>
      <c r="F1529" s="201"/>
      <c r="G1529" s="74" t="s">
        <v>107</v>
      </c>
      <c r="H1529" s="75">
        <v>0.38140000000000002</v>
      </c>
      <c r="I1529" s="76">
        <v>2390.4</v>
      </c>
      <c r="J1529" s="88">
        <v>911.69</v>
      </c>
    </row>
    <row r="1530" spans="1:10" ht="39" customHeight="1">
      <c r="A1530" s="80" t="s">
        <v>423</v>
      </c>
      <c r="B1530" s="67" t="s">
        <v>1871</v>
      </c>
      <c r="C1530" s="66" t="s">
        <v>144</v>
      </c>
      <c r="D1530" s="66" t="s">
        <v>1872</v>
      </c>
      <c r="E1530" s="200" t="s">
        <v>426</v>
      </c>
      <c r="F1530" s="200"/>
      <c r="G1530" s="68" t="s">
        <v>88</v>
      </c>
      <c r="H1530" s="69">
        <v>5</v>
      </c>
      <c r="I1530" s="70">
        <v>964.36</v>
      </c>
      <c r="J1530" s="81">
        <v>4821.8</v>
      </c>
    </row>
    <row r="1531" spans="1:10">
      <c r="A1531" s="82"/>
      <c r="B1531" s="143"/>
      <c r="C1531" s="143"/>
      <c r="D1531" s="143"/>
      <c r="E1531" s="143" t="s">
        <v>435</v>
      </c>
      <c r="F1531" s="144">
        <v>185.82564102564103</v>
      </c>
      <c r="G1531" s="143" t="s">
        <v>436</v>
      </c>
      <c r="H1531" s="144">
        <v>176.53</v>
      </c>
      <c r="I1531" s="143" t="s">
        <v>437</v>
      </c>
      <c r="J1531" s="83">
        <v>362.36</v>
      </c>
    </row>
    <row r="1532" spans="1:10">
      <c r="A1532" s="82"/>
      <c r="B1532" s="143"/>
      <c r="C1532" s="143"/>
      <c r="D1532" s="143"/>
      <c r="E1532" s="143" t="s">
        <v>438</v>
      </c>
      <c r="F1532" s="144">
        <v>2017.19</v>
      </c>
      <c r="G1532" s="143"/>
      <c r="H1532" s="202" t="s">
        <v>439</v>
      </c>
      <c r="I1532" s="202"/>
      <c r="J1532" s="83">
        <v>8437.2999999999993</v>
      </c>
    </row>
    <row r="1533" spans="1:10" ht="49.9" customHeight="1" thickBot="1">
      <c r="A1533" s="42"/>
      <c r="B1533" s="133"/>
      <c r="C1533" s="133"/>
      <c r="D1533" s="133"/>
      <c r="E1533" s="133"/>
      <c r="F1533" s="133"/>
      <c r="G1533" s="133" t="s">
        <v>440</v>
      </c>
      <c r="H1533" s="145">
        <v>1</v>
      </c>
      <c r="I1533" s="133" t="s">
        <v>441</v>
      </c>
      <c r="J1533" s="84">
        <v>8437.2999999999993</v>
      </c>
    </row>
    <row r="1534" spans="1:10" ht="1.1499999999999999" customHeight="1" thickTop="1">
      <c r="A1534" s="85"/>
      <c r="B1534" s="71"/>
      <c r="C1534" s="71"/>
      <c r="D1534" s="71"/>
      <c r="E1534" s="71"/>
      <c r="F1534" s="71"/>
      <c r="G1534" s="71"/>
      <c r="H1534" s="71"/>
      <c r="I1534" s="71"/>
      <c r="J1534" s="86"/>
    </row>
    <row r="1535" spans="1:10" ht="18" customHeight="1">
      <c r="A1535" s="58" t="s">
        <v>1729</v>
      </c>
      <c r="B1535" s="36" t="s">
        <v>51</v>
      </c>
      <c r="C1535" s="35" t="s">
        <v>52</v>
      </c>
      <c r="D1535" s="35" t="s">
        <v>1</v>
      </c>
      <c r="E1535" s="198" t="s">
        <v>420</v>
      </c>
      <c r="F1535" s="198"/>
      <c r="G1535" s="48" t="s">
        <v>53</v>
      </c>
      <c r="H1535" s="36" t="s">
        <v>54</v>
      </c>
      <c r="I1535" s="36" t="s">
        <v>55</v>
      </c>
      <c r="J1535" s="39" t="s">
        <v>2</v>
      </c>
    </row>
    <row r="1536" spans="1:10" ht="52.15" customHeight="1">
      <c r="A1536" s="61" t="s">
        <v>421</v>
      </c>
      <c r="B1536" s="51" t="s">
        <v>1730</v>
      </c>
      <c r="C1536" s="50" t="s">
        <v>144</v>
      </c>
      <c r="D1536" s="50" t="s">
        <v>2287</v>
      </c>
      <c r="E1536" s="199" t="s">
        <v>2310</v>
      </c>
      <c r="F1536" s="199"/>
      <c r="G1536" s="52" t="s">
        <v>88</v>
      </c>
      <c r="H1536" s="65">
        <v>1</v>
      </c>
      <c r="I1536" s="53">
        <v>6113.06</v>
      </c>
      <c r="J1536" s="79">
        <v>6113.06</v>
      </c>
    </row>
    <row r="1537" spans="1:10" ht="39" customHeight="1">
      <c r="A1537" s="87" t="s">
        <v>443</v>
      </c>
      <c r="B1537" s="73" t="s">
        <v>783</v>
      </c>
      <c r="C1537" s="72" t="s">
        <v>144</v>
      </c>
      <c r="D1537" s="72" t="s">
        <v>784</v>
      </c>
      <c r="E1537" s="201" t="s">
        <v>2302</v>
      </c>
      <c r="F1537" s="201"/>
      <c r="G1537" s="74" t="s">
        <v>107</v>
      </c>
      <c r="H1537" s="75">
        <v>0.56410000000000005</v>
      </c>
      <c r="I1537" s="76">
        <v>389.16</v>
      </c>
      <c r="J1537" s="88">
        <v>219.52</v>
      </c>
    </row>
    <row r="1538" spans="1:10" ht="64.900000000000006" customHeight="1">
      <c r="A1538" s="87" t="s">
        <v>443</v>
      </c>
      <c r="B1538" s="73" t="s">
        <v>775</v>
      </c>
      <c r="C1538" s="72" t="s">
        <v>144</v>
      </c>
      <c r="D1538" s="72" t="s">
        <v>776</v>
      </c>
      <c r="E1538" s="201" t="s">
        <v>2311</v>
      </c>
      <c r="F1538" s="201"/>
      <c r="G1538" s="74" t="s">
        <v>777</v>
      </c>
      <c r="H1538" s="75">
        <v>1.1377999999999999</v>
      </c>
      <c r="I1538" s="76">
        <v>157.36000000000001</v>
      </c>
      <c r="J1538" s="88">
        <v>179.04</v>
      </c>
    </row>
    <row r="1539" spans="1:10" ht="64.900000000000006" customHeight="1">
      <c r="A1539" s="87" t="s">
        <v>443</v>
      </c>
      <c r="B1539" s="73" t="s">
        <v>778</v>
      </c>
      <c r="C1539" s="72" t="s">
        <v>144</v>
      </c>
      <c r="D1539" s="72" t="s">
        <v>779</v>
      </c>
      <c r="E1539" s="201" t="s">
        <v>2311</v>
      </c>
      <c r="F1539" s="201"/>
      <c r="G1539" s="74" t="s">
        <v>780</v>
      </c>
      <c r="H1539" s="75">
        <v>2.3189000000000002</v>
      </c>
      <c r="I1539" s="76">
        <v>65.09</v>
      </c>
      <c r="J1539" s="88">
        <v>150.93</v>
      </c>
    </row>
    <row r="1540" spans="1:10" ht="24" customHeight="1">
      <c r="A1540" s="87" t="s">
        <v>443</v>
      </c>
      <c r="B1540" s="73" t="s">
        <v>533</v>
      </c>
      <c r="C1540" s="72" t="s">
        <v>144</v>
      </c>
      <c r="D1540" s="72" t="s">
        <v>495</v>
      </c>
      <c r="E1540" s="201" t="s">
        <v>2293</v>
      </c>
      <c r="F1540" s="201"/>
      <c r="G1540" s="74" t="s">
        <v>446</v>
      </c>
      <c r="H1540" s="75">
        <v>2.5278999999999998</v>
      </c>
      <c r="I1540" s="76">
        <v>28.51</v>
      </c>
      <c r="J1540" s="88">
        <v>72.069999999999993</v>
      </c>
    </row>
    <row r="1541" spans="1:10" ht="24" customHeight="1">
      <c r="A1541" s="87" t="s">
        <v>443</v>
      </c>
      <c r="B1541" s="73" t="s">
        <v>534</v>
      </c>
      <c r="C1541" s="72" t="s">
        <v>144</v>
      </c>
      <c r="D1541" s="72" t="s">
        <v>450</v>
      </c>
      <c r="E1541" s="201" t="s">
        <v>2293</v>
      </c>
      <c r="F1541" s="201"/>
      <c r="G1541" s="74" t="s">
        <v>446</v>
      </c>
      <c r="H1541" s="75">
        <v>1.9862</v>
      </c>
      <c r="I1541" s="76">
        <v>23.48</v>
      </c>
      <c r="J1541" s="88">
        <v>46.63</v>
      </c>
    </row>
    <row r="1542" spans="1:10" ht="39" customHeight="1">
      <c r="A1542" s="87" t="s">
        <v>443</v>
      </c>
      <c r="B1542" s="73" t="s">
        <v>785</v>
      </c>
      <c r="C1542" s="72" t="s">
        <v>144</v>
      </c>
      <c r="D1542" s="72" t="s">
        <v>786</v>
      </c>
      <c r="E1542" s="201" t="s">
        <v>1848</v>
      </c>
      <c r="F1542" s="201"/>
      <c r="G1542" s="74" t="s">
        <v>107</v>
      </c>
      <c r="H1542" s="75">
        <v>7.6600000000000001E-2</v>
      </c>
      <c r="I1542" s="76">
        <v>775.39</v>
      </c>
      <c r="J1542" s="88">
        <v>59.39</v>
      </c>
    </row>
    <row r="1543" spans="1:10" ht="39" customHeight="1">
      <c r="A1543" s="87" t="s">
        <v>443</v>
      </c>
      <c r="B1543" s="73" t="s">
        <v>1867</v>
      </c>
      <c r="C1543" s="72" t="s">
        <v>144</v>
      </c>
      <c r="D1543" s="72" t="s">
        <v>1868</v>
      </c>
      <c r="E1543" s="201" t="s">
        <v>2312</v>
      </c>
      <c r="F1543" s="201"/>
      <c r="G1543" s="74" t="s">
        <v>107</v>
      </c>
      <c r="H1543" s="75">
        <v>1.54E-2</v>
      </c>
      <c r="I1543" s="76">
        <v>4342.9399999999996</v>
      </c>
      <c r="J1543" s="88">
        <v>66.88</v>
      </c>
    </row>
    <row r="1544" spans="1:10" ht="39" customHeight="1">
      <c r="A1544" s="87" t="s">
        <v>443</v>
      </c>
      <c r="B1544" s="73" t="s">
        <v>1869</v>
      </c>
      <c r="C1544" s="72" t="s">
        <v>144</v>
      </c>
      <c r="D1544" s="72" t="s">
        <v>1870</v>
      </c>
      <c r="E1544" s="201" t="s">
        <v>2312</v>
      </c>
      <c r="F1544" s="201"/>
      <c r="G1544" s="74" t="s">
        <v>107</v>
      </c>
      <c r="H1544" s="75">
        <v>0.55549999999999999</v>
      </c>
      <c r="I1544" s="76">
        <v>2390.4</v>
      </c>
      <c r="J1544" s="88">
        <v>1327.86</v>
      </c>
    </row>
    <row r="1545" spans="1:10" ht="25.9" customHeight="1">
      <c r="A1545" s="80" t="s">
        <v>423</v>
      </c>
      <c r="B1545" s="67" t="s">
        <v>781</v>
      </c>
      <c r="C1545" s="66" t="s">
        <v>144</v>
      </c>
      <c r="D1545" s="66" t="s">
        <v>782</v>
      </c>
      <c r="E1545" s="200" t="s">
        <v>426</v>
      </c>
      <c r="F1545" s="200"/>
      <c r="G1545" s="68" t="s">
        <v>107</v>
      </c>
      <c r="H1545" s="69">
        <v>3.4256000000000002</v>
      </c>
      <c r="I1545" s="70">
        <v>283.95999999999998</v>
      </c>
      <c r="J1545" s="81">
        <v>972.73</v>
      </c>
    </row>
    <row r="1546" spans="1:10" ht="39" customHeight="1">
      <c r="A1546" s="80" t="s">
        <v>423</v>
      </c>
      <c r="B1546" s="67" t="s">
        <v>1873</v>
      </c>
      <c r="C1546" s="66" t="s">
        <v>144</v>
      </c>
      <c r="D1546" s="66" t="s">
        <v>1874</v>
      </c>
      <c r="E1546" s="200" t="s">
        <v>426</v>
      </c>
      <c r="F1546" s="200"/>
      <c r="G1546" s="68" t="s">
        <v>88</v>
      </c>
      <c r="H1546" s="69">
        <v>1</v>
      </c>
      <c r="I1546" s="70">
        <v>124.93</v>
      </c>
      <c r="J1546" s="81">
        <v>124.93</v>
      </c>
    </row>
    <row r="1547" spans="1:10" ht="39" customHeight="1">
      <c r="A1547" s="80" t="s">
        <v>423</v>
      </c>
      <c r="B1547" s="67" t="s">
        <v>1871</v>
      </c>
      <c r="C1547" s="66" t="s">
        <v>144</v>
      </c>
      <c r="D1547" s="66" t="s">
        <v>1872</v>
      </c>
      <c r="E1547" s="200" t="s">
        <v>426</v>
      </c>
      <c r="F1547" s="200"/>
      <c r="G1547" s="68" t="s">
        <v>88</v>
      </c>
      <c r="H1547" s="69">
        <v>3</v>
      </c>
      <c r="I1547" s="70">
        <v>964.36</v>
      </c>
      <c r="J1547" s="81">
        <v>2893.08</v>
      </c>
    </row>
    <row r="1548" spans="1:10">
      <c r="A1548" s="82"/>
      <c r="B1548" s="143"/>
      <c r="C1548" s="143"/>
      <c r="D1548" s="143"/>
      <c r="E1548" s="143" t="s">
        <v>435</v>
      </c>
      <c r="F1548" s="144">
        <v>238.32820512820513</v>
      </c>
      <c r="G1548" s="143" t="s">
        <v>436</v>
      </c>
      <c r="H1548" s="144">
        <v>226.41</v>
      </c>
      <c r="I1548" s="143" t="s">
        <v>437</v>
      </c>
      <c r="J1548" s="83">
        <v>464.74</v>
      </c>
    </row>
    <row r="1549" spans="1:10">
      <c r="A1549" s="82"/>
      <c r="B1549" s="143"/>
      <c r="C1549" s="143"/>
      <c r="D1549" s="143"/>
      <c r="E1549" s="143" t="s">
        <v>438</v>
      </c>
      <c r="F1549" s="144">
        <v>1920.72</v>
      </c>
      <c r="G1549" s="143"/>
      <c r="H1549" s="202" t="s">
        <v>439</v>
      </c>
      <c r="I1549" s="202"/>
      <c r="J1549" s="83">
        <v>8033.78</v>
      </c>
    </row>
    <row r="1550" spans="1:10" ht="49.9" customHeight="1" thickBot="1">
      <c r="A1550" s="42"/>
      <c r="B1550" s="133"/>
      <c r="C1550" s="133"/>
      <c r="D1550" s="133"/>
      <c r="E1550" s="133"/>
      <c r="F1550" s="133"/>
      <c r="G1550" s="133" t="s">
        <v>440</v>
      </c>
      <c r="H1550" s="145">
        <v>1</v>
      </c>
      <c r="I1550" s="133" t="s">
        <v>441</v>
      </c>
      <c r="J1550" s="84">
        <v>8033.78</v>
      </c>
    </row>
    <row r="1551" spans="1:10" ht="1.1499999999999999" customHeight="1" thickTop="1">
      <c r="A1551" s="85"/>
      <c r="B1551" s="71"/>
      <c r="C1551" s="71"/>
      <c r="D1551" s="71"/>
      <c r="E1551" s="71"/>
      <c r="F1551" s="71"/>
      <c r="G1551" s="71"/>
      <c r="H1551" s="71"/>
      <c r="I1551" s="71"/>
      <c r="J1551" s="86"/>
    </row>
    <row r="1552" spans="1:10" ht="18" customHeight="1">
      <c r="A1552" s="58" t="s">
        <v>1731</v>
      </c>
      <c r="B1552" s="36" t="s">
        <v>51</v>
      </c>
      <c r="C1552" s="35" t="s">
        <v>52</v>
      </c>
      <c r="D1552" s="35" t="s">
        <v>1</v>
      </c>
      <c r="E1552" s="198" t="s">
        <v>420</v>
      </c>
      <c r="F1552" s="198"/>
      <c r="G1552" s="48" t="s">
        <v>53</v>
      </c>
      <c r="H1552" s="36" t="s">
        <v>54</v>
      </c>
      <c r="I1552" s="36" t="s">
        <v>55</v>
      </c>
      <c r="J1552" s="39" t="s">
        <v>2</v>
      </c>
    </row>
    <row r="1553" spans="1:10" ht="52.15" customHeight="1">
      <c r="A1553" s="61" t="s">
        <v>421</v>
      </c>
      <c r="B1553" s="51" t="s">
        <v>1732</v>
      </c>
      <c r="C1553" s="50" t="s">
        <v>144</v>
      </c>
      <c r="D1553" s="50" t="s">
        <v>2288</v>
      </c>
      <c r="E1553" s="199" t="s">
        <v>2310</v>
      </c>
      <c r="F1553" s="199"/>
      <c r="G1553" s="52" t="s">
        <v>88</v>
      </c>
      <c r="H1553" s="65">
        <v>1</v>
      </c>
      <c r="I1553" s="53">
        <v>5548.09</v>
      </c>
      <c r="J1553" s="79">
        <v>5548.09</v>
      </c>
    </row>
    <row r="1554" spans="1:10" ht="39" customHeight="1">
      <c r="A1554" s="87" t="s">
        <v>443</v>
      </c>
      <c r="B1554" s="73" t="s">
        <v>773</v>
      </c>
      <c r="C1554" s="72" t="s">
        <v>144</v>
      </c>
      <c r="D1554" s="72" t="s">
        <v>774</v>
      </c>
      <c r="E1554" s="201" t="s">
        <v>1848</v>
      </c>
      <c r="F1554" s="201"/>
      <c r="G1554" s="74" t="s">
        <v>107</v>
      </c>
      <c r="H1554" s="75">
        <v>1.84E-2</v>
      </c>
      <c r="I1554" s="76">
        <v>951.8</v>
      </c>
      <c r="J1554" s="88">
        <v>17.510000000000002</v>
      </c>
    </row>
    <row r="1555" spans="1:10" ht="39" customHeight="1">
      <c r="A1555" s="87" t="s">
        <v>443</v>
      </c>
      <c r="B1555" s="73" t="s">
        <v>783</v>
      </c>
      <c r="C1555" s="72" t="s">
        <v>144</v>
      </c>
      <c r="D1555" s="72" t="s">
        <v>784</v>
      </c>
      <c r="E1555" s="201" t="s">
        <v>2302</v>
      </c>
      <c r="F1555" s="201"/>
      <c r="G1555" s="74" t="s">
        <v>107</v>
      </c>
      <c r="H1555" s="75">
        <v>0.56410000000000005</v>
      </c>
      <c r="I1555" s="76">
        <v>389.16</v>
      </c>
      <c r="J1555" s="88">
        <v>219.52</v>
      </c>
    </row>
    <row r="1556" spans="1:10" ht="64.900000000000006" customHeight="1">
      <c r="A1556" s="87" t="s">
        <v>443</v>
      </c>
      <c r="B1556" s="73" t="s">
        <v>775</v>
      </c>
      <c r="C1556" s="72" t="s">
        <v>144</v>
      </c>
      <c r="D1556" s="72" t="s">
        <v>776</v>
      </c>
      <c r="E1556" s="201" t="s">
        <v>2311</v>
      </c>
      <c r="F1556" s="201"/>
      <c r="G1556" s="74" t="s">
        <v>777</v>
      </c>
      <c r="H1556" s="75">
        <v>0.72570000000000001</v>
      </c>
      <c r="I1556" s="76">
        <v>157.36000000000001</v>
      </c>
      <c r="J1556" s="88">
        <v>114.19</v>
      </c>
    </row>
    <row r="1557" spans="1:10" ht="64.900000000000006" customHeight="1">
      <c r="A1557" s="87" t="s">
        <v>443</v>
      </c>
      <c r="B1557" s="73" t="s">
        <v>778</v>
      </c>
      <c r="C1557" s="72" t="s">
        <v>144</v>
      </c>
      <c r="D1557" s="72" t="s">
        <v>779</v>
      </c>
      <c r="E1557" s="201" t="s">
        <v>2311</v>
      </c>
      <c r="F1557" s="201"/>
      <c r="G1557" s="74" t="s">
        <v>780</v>
      </c>
      <c r="H1557" s="75">
        <v>1.4790000000000001</v>
      </c>
      <c r="I1557" s="76">
        <v>65.09</v>
      </c>
      <c r="J1557" s="88">
        <v>96.26</v>
      </c>
    </row>
    <row r="1558" spans="1:10" ht="24" customHeight="1">
      <c r="A1558" s="87" t="s">
        <v>443</v>
      </c>
      <c r="B1558" s="73" t="s">
        <v>533</v>
      </c>
      <c r="C1558" s="72" t="s">
        <v>144</v>
      </c>
      <c r="D1558" s="72" t="s">
        <v>495</v>
      </c>
      <c r="E1558" s="201" t="s">
        <v>2293</v>
      </c>
      <c r="F1558" s="201"/>
      <c r="G1558" s="74" t="s">
        <v>446</v>
      </c>
      <c r="H1558" s="75">
        <v>1.7470000000000001</v>
      </c>
      <c r="I1558" s="76">
        <v>28.51</v>
      </c>
      <c r="J1558" s="88">
        <v>49.8</v>
      </c>
    </row>
    <row r="1559" spans="1:10" ht="24" customHeight="1">
      <c r="A1559" s="87" t="s">
        <v>443</v>
      </c>
      <c r="B1559" s="73" t="s">
        <v>534</v>
      </c>
      <c r="C1559" s="72" t="s">
        <v>144</v>
      </c>
      <c r="D1559" s="72" t="s">
        <v>450</v>
      </c>
      <c r="E1559" s="201" t="s">
        <v>2293</v>
      </c>
      <c r="F1559" s="201"/>
      <c r="G1559" s="74" t="s">
        <v>446</v>
      </c>
      <c r="H1559" s="75">
        <v>1.3726</v>
      </c>
      <c r="I1559" s="76">
        <v>23.48</v>
      </c>
      <c r="J1559" s="88">
        <v>32.22</v>
      </c>
    </row>
    <row r="1560" spans="1:10" ht="39" customHeight="1">
      <c r="A1560" s="87" t="s">
        <v>443</v>
      </c>
      <c r="B1560" s="73" t="s">
        <v>1867</v>
      </c>
      <c r="C1560" s="72" t="s">
        <v>144</v>
      </c>
      <c r="D1560" s="72" t="s">
        <v>1868</v>
      </c>
      <c r="E1560" s="201" t="s">
        <v>2312</v>
      </c>
      <c r="F1560" s="201"/>
      <c r="G1560" s="74" t="s">
        <v>107</v>
      </c>
      <c r="H1560" s="75">
        <v>1.54E-2</v>
      </c>
      <c r="I1560" s="76">
        <v>4342.9399999999996</v>
      </c>
      <c r="J1560" s="88">
        <v>66.88</v>
      </c>
    </row>
    <row r="1561" spans="1:10" ht="39" customHeight="1">
      <c r="A1561" s="87" t="s">
        <v>443</v>
      </c>
      <c r="B1561" s="73" t="s">
        <v>1869</v>
      </c>
      <c r="C1561" s="72" t="s">
        <v>144</v>
      </c>
      <c r="D1561" s="72" t="s">
        <v>1870</v>
      </c>
      <c r="E1561" s="201" t="s">
        <v>2312</v>
      </c>
      <c r="F1561" s="201"/>
      <c r="G1561" s="74" t="s">
        <v>107</v>
      </c>
      <c r="H1561" s="75">
        <v>0.37709999999999999</v>
      </c>
      <c r="I1561" s="76">
        <v>2390.4</v>
      </c>
      <c r="J1561" s="88">
        <v>901.41</v>
      </c>
    </row>
    <row r="1562" spans="1:10" ht="39" customHeight="1">
      <c r="A1562" s="80" t="s">
        <v>423</v>
      </c>
      <c r="B1562" s="67" t="s">
        <v>1875</v>
      </c>
      <c r="C1562" s="66" t="s">
        <v>144</v>
      </c>
      <c r="D1562" s="66" t="s">
        <v>1876</v>
      </c>
      <c r="E1562" s="200" t="s">
        <v>426</v>
      </c>
      <c r="F1562" s="200"/>
      <c r="G1562" s="68" t="s">
        <v>88</v>
      </c>
      <c r="H1562" s="69">
        <v>6</v>
      </c>
      <c r="I1562" s="70">
        <v>675.05</v>
      </c>
      <c r="J1562" s="81">
        <v>4050.3</v>
      </c>
    </row>
    <row r="1563" spans="1:10">
      <c r="A1563" s="82"/>
      <c r="B1563" s="143"/>
      <c r="C1563" s="143"/>
      <c r="D1563" s="143"/>
      <c r="E1563" s="143" t="s">
        <v>435</v>
      </c>
      <c r="F1563" s="144">
        <v>167.04615384615386</v>
      </c>
      <c r="G1563" s="143" t="s">
        <v>436</v>
      </c>
      <c r="H1563" s="144">
        <v>158.69</v>
      </c>
      <c r="I1563" s="143" t="s">
        <v>437</v>
      </c>
      <c r="J1563" s="83">
        <v>325.74</v>
      </c>
    </row>
    <row r="1564" spans="1:10">
      <c r="A1564" s="82"/>
      <c r="B1564" s="143"/>
      <c r="C1564" s="143"/>
      <c r="D1564" s="143"/>
      <c r="E1564" s="143" t="s">
        <v>438</v>
      </c>
      <c r="F1564" s="144">
        <v>1743.2</v>
      </c>
      <c r="G1564" s="143"/>
      <c r="H1564" s="202" t="s">
        <v>439</v>
      </c>
      <c r="I1564" s="202"/>
      <c r="J1564" s="83">
        <v>7291.29</v>
      </c>
    </row>
    <row r="1565" spans="1:10" ht="49.9" customHeight="1" thickBot="1">
      <c r="A1565" s="42"/>
      <c r="B1565" s="133"/>
      <c r="C1565" s="133"/>
      <c r="D1565" s="133"/>
      <c r="E1565" s="133"/>
      <c r="F1565" s="133"/>
      <c r="G1565" s="133" t="s">
        <v>440</v>
      </c>
      <c r="H1565" s="145">
        <v>1</v>
      </c>
      <c r="I1565" s="133" t="s">
        <v>441</v>
      </c>
      <c r="J1565" s="84">
        <v>7291.29</v>
      </c>
    </row>
    <row r="1566" spans="1:10" ht="1.1499999999999999" customHeight="1" thickTop="1">
      <c r="A1566" s="85"/>
      <c r="B1566" s="71"/>
      <c r="C1566" s="71"/>
      <c r="D1566" s="71"/>
      <c r="E1566" s="71"/>
      <c r="F1566" s="71"/>
      <c r="G1566" s="71"/>
      <c r="H1566" s="71"/>
      <c r="I1566" s="71"/>
      <c r="J1566" s="86"/>
    </row>
    <row r="1567" spans="1:10" ht="24" customHeight="1">
      <c r="A1567" s="59" t="s">
        <v>30</v>
      </c>
      <c r="B1567" s="37"/>
      <c r="C1567" s="37"/>
      <c r="D1567" s="37" t="s">
        <v>29</v>
      </c>
      <c r="E1567" s="37"/>
      <c r="F1567" s="197"/>
      <c r="G1567" s="197"/>
      <c r="H1567" s="49"/>
      <c r="I1567" s="37"/>
      <c r="J1567" s="78">
        <v>9279</v>
      </c>
    </row>
    <row r="1568" spans="1:10" ht="18" customHeight="1">
      <c r="A1568" s="58" t="s">
        <v>339</v>
      </c>
      <c r="B1568" s="36" t="s">
        <v>51</v>
      </c>
      <c r="C1568" s="35" t="s">
        <v>52</v>
      </c>
      <c r="D1568" s="35" t="s">
        <v>1</v>
      </c>
      <c r="E1568" s="198" t="s">
        <v>420</v>
      </c>
      <c r="F1568" s="198"/>
      <c r="G1568" s="48" t="s">
        <v>53</v>
      </c>
      <c r="H1568" s="36" t="s">
        <v>54</v>
      </c>
      <c r="I1568" s="36" t="s">
        <v>55</v>
      </c>
      <c r="J1568" s="39" t="s">
        <v>2</v>
      </c>
    </row>
    <row r="1569" spans="1:10" ht="24" customHeight="1">
      <c r="A1569" s="61" t="s">
        <v>421</v>
      </c>
      <c r="B1569" s="51" t="s">
        <v>334</v>
      </c>
      <c r="C1569" s="50" t="s">
        <v>59</v>
      </c>
      <c r="D1569" s="50" t="s">
        <v>2289</v>
      </c>
      <c r="E1569" s="199" t="s">
        <v>422</v>
      </c>
      <c r="F1569" s="199"/>
      <c r="G1569" s="52" t="s">
        <v>335</v>
      </c>
      <c r="H1569" s="65">
        <v>1</v>
      </c>
      <c r="I1569" s="53">
        <v>1454.36</v>
      </c>
      <c r="J1569" s="79">
        <v>1454.36</v>
      </c>
    </row>
    <row r="1570" spans="1:10" ht="25.9" customHeight="1">
      <c r="A1570" s="87" t="s">
        <v>443</v>
      </c>
      <c r="B1570" s="73" t="s">
        <v>562</v>
      </c>
      <c r="C1570" s="72" t="s">
        <v>59</v>
      </c>
      <c r="D1570" s="72" t="s">
        <v>563</v>
      </c>
      <c r="E1570" s="201" t="s">
        <v>422</v>
      </c>
      <c r="F1570" s="201"/>
      <c r="G1570" s="74" t="s">
        <v>446</v>
      </c>
      <c r="H1570" s="75">
        <v>6</v>
      </c>
      <c r="I1570" s="76">
        <v>25.26</v>
      </c>
      <c r="J1570" s="88">
        <v>151.56</v>
      </c>
    </row>
    <row r="1571" spans="1:10" ht="24" customHeight="1">
      <c r="A1571" s="87" t="s">
        <v>443</v>
      </c>
      <c r="B1571" s="73" t="s">
        <v>492</v>
      </c>
      <c r="C1571" s="72" t="s">
        <v>59</v>
      </c>
      <c r="D1571" s="72" t="s">
        <v>493</v>
      </c>
      <c r="E1571" s="201" t="s">
        <v>422</v>
      </c>
      <c r="F1571" s="201"/>
      <c r="G1571" s="74" t="s">
        <v>446</v>
      </c>
      <c r="H1571" s="75">
        <v>5</v>
      </c>
      <c r="I1571" s="76">
        <v>31.13</v>
      </c>
      <c r="J1571" s="88">
        <v>155.65</v>
      </c>
    </row>
    <row r="1572" spans="1:10" ht="25.9" customHeight="1">
      <c r="A1572" s="87" t="s">
        <v>443</v>
      </c>
      <c r="B1572" s="73" t="s">
        <v>791</v>
      </c>
      <c r="C1572" s="72" t="s">
        <v>59</v>
      </c>
      <c r="D1572" s="72" t="s">
        <v>792</v>
      </c>
      <c r="E1572" s="201" t="s">
        <v>422</v>
      </c>
      <c r="F1572" s="201"/>
      <c r="G1572" s="74" t="s">
        <v>446</v>
      </c>
      <c r="H1572" s="75">
        <v>5</v>
      </c>
      <c r="I1572" s="76">
        <v>27.59</v>
      </c>
      <c r="J1572" s="88">
        <v>137.94999999999999</v>
      </c>
    </row>
    <row r="1573" spans="1:10" ht="24" customHeight="1">
      <c r="A1573" s="80" t="s">
        <v>423</v>
      </c>
      <c r="B1573" s="67" t="s">
        <v>799</v>
      </c>
      <c r="C1573" s="66" t="s">
        <v>59</v>
      </c>
      <c r="D1573" s="66" t="s">
        <v>800</v>
      </c>
      <c r="E1573" s="200" t="s">
        <v>426</v>
      </c>
      <c r="F1573" s="200"/>
      <c r="G1573" s="68" t="s">
        <v>146</v>
      </c>
      <c r="H1573" s="69">
        <v>12</v>
      </c>
      <c r="I1573" s="70">
        <v>4.6100000000000003</v>
      </c>
      <c r="J1573" s="81">
        <v>55.32</v>
      </c>
    </row>
    <row r="1574" spans="1:10" ht="24" customHeight="1">
      <c r="A1574" s="80" t="s">
        <v>423</v>
      </c>
      <c r="B1574" s="67" t="s">
        <v>793</v>
      </c>
      <c r="C1574" s="66" t="s">
        <v>59</v>
      </c>
      <c r="D1574" s="66" t="s">
        <v>794</v>
      </c>
      <c r="E1574" s="200" t="s">
        <v>426</v>
      </c>
      <c r="F1574" s="200"/>
      <c r="G1574" s="68" t="s">
        <v>146</v>
      </c>
      <c r="H1574" s="69">
        <v>12</v>
      </c>
      <c r="I1574" s="70">
        <v>38.020000000000003</v>
      </c>
      <c r="J1574" s="81">
        <v>456.24</v>
      </c>
    </row>
    <row r="1575" spans="1:10" ht="24" customHeight="1">
      <c r="A1575" s="80" t="s">
        <v>423</v>
      </c>
      <c r="B1575" s="67" t="s">
        <v>797</v>
      </c>
      <c r="C1575" s="66" t="s">
        <v>59</v>
      </c>
      <c r="D1575" s="66" t="s">
        <v>798</v>
      </c>
      <c r="E1575" s="200" t="s">
        <v>426</v>
      </c>
      <c r="F1575" s="200"/>
      <c r="G1575" s="68" t="s">
        <v>146</v>
      </c>
      <c r="H1575" s="69">
        <v>12</v>
      </c>
      <c r="I1575" s="70">
        <v>25.01</v>
      </c>
      <c r="J1575" s="81">
        <v>300.12</v>
      </c>
    </row>
    <row r="1576" spans="1:10" ht="24" customHeight="1">
      <c r="A1576" s="80" t="s">
        <v>423</v>
      </c>
      <c r="B1576" s="67" t="s">
        <v>801</v>
      </c>
      <c r="C1576" s="66" t="s">
        <v>59</v>
      </c>
      <c r="D1576" s="66" t="s">
        <v>802</v>
      </c>
      <c r="E1576" s="200" t="s">
        <v>426</v>
      </c>
      <c r="F1576" s="200"/>
      <c r="G1576" s="68" t="s">
        <v>146</v>
      </c>
      <c r="H1576" s="69">
        <v>12</v>
      </c>
      <c r="I1576" s="70">
        <v>2.72</v>
      </c>
      <c r="J1576" s="81">
        <v>32.64</v>
      </c>
    </row>
    <row r="1577" spans="1:10" ht="24" customHeight="1">
      <c r="A1577" s="80" t="s">
        <v>423</v>
      </c>
      <c r="B1577" s="67" t="s">
        <v>795</v>
      </c>
      <c r="C1577" s="66" t="s">
        <v>59</v>
      </c>
      <c r="D1577" s="66" t="s">
        <v>796</v>
      </c>
      <c r="E1577" s="200" t="s">
        <v>426</v>
      </c>
      <c r="F1577" s="200"/>
      <c r="G1577" s="68" t="s">
        <v>146</v>
      </c>
      <c r="H1577" s="69">
        <v>12</v>
      </c>
      <c r="I1577" s="70">
        <v>13.74</v>
      </c>
      <c r="J1577" s="81">
        <v>164.88</v>
      </c>
    </row>
    <row r="1578" spans="1:10">
      <c r="A1578" s="82"/>
      <c r="B1578" s="143"/>
      <c r="C1578" s="143"/>
      <c r="D1578" s="143"/>
      <c r="E1578" s="143" t="s">
        <v>435</v>
      </c>
      <c r="F1578" s="144">
        <v>147.30256410000001</v>
      </c>
      <c r="G1578" s="143" t="s">
        <v>436</v>
      </c>
      <c r="H1578" s="144">
        <v>139.94</v>
      </c>
      <c r="I1578" s="143" t="s">
        <v>437</v>
      </c>
      <c r="J1578" s="83">
        <v>287.24</v>
      </c>
    </row>
    <row r="1579" spans="1:10">
      <c r="A1579" s="82"/>
      <c r="B1579" s="143"/>
      <c r="C1579" s="143"/>
      <c r="D1579" s="143"/>
      <c r="E1579" s="143" t="s">
        <v>438</v>
      </c>
      <c r="F1579" s="144">
        <v>456.95</v>
      </c>
      <c r="G1579" s="143"/>
      <c r="H1579" s="202" t="s">
        <v>439</v>
      </c>
      <c r="I1579" s="202"/>
      <c r="J1579" s="83">
        <v>1911.31</v>
      </c>
    </row>
    <row r="1580" spans="1:10" ht="49.9" customHeight="1" thickBot="1">
      <c r="A1580" s="42"/>
      <c r="B1580" s="133"/>
      <c r="C1580" s="133"/>
      <c r="D1580" s="133"/>
      <c r="E1580" s="133"/>
      <c r="F1580" s="133"/>
      <c r="G1580" s="133" t="s">
        <v>440</v>
      </c>
      <c r="H1580" s="145">
        <v>4</v>
      </c>
      <c r="I1580" s="133" t="s">
        <v>441</v>
      </c>
      <c r="J1580" s="84">
        <v>7645.24</v>
      </c>
    </row>
    <row r="1581" spans="1:10" ht="1.1499999999999999" customHeight="1" thickTop="1">
      <c r="A1581" s="85"/>
      <c r="B1581" s="71"/>
      <c r="C1581" s="71"/>
      <c r="D1581" s="71"/>
      <c r="E1581" s="71"/>
      <c r="F1581" s="71"/>
      <c r="G1581" s="71"/>
      <c r="H1581" s="71"/>
      <c r="I1581" s="71"/>
      <c r="J1581" s="86"/>
    </row>
    <row r="1582" spans="1:10" ht="18" customHeight="1">
      <c r="A1582" s="58" t="s">
        <v>342</v>
      </c>
      <c r="B1582" s="36" t="s">
        <v>51</v>
      </c>
      <c r="C1582" s="35" t="s">
        <v>52</v>
      </c>
      <c r="D1582" s="35" t="s">
        <v>1</v>
      </c>
      <c r="E1582" s="198" t="s">
        <v>420</v>
      </c>
      <c r="F1582" s="198"/>
      <c r="G1582" s="48" t="s">
        <v>53</v>
      </c>
      <c r="H1582" s="36" t="s">
        <v>54</v>
      </c>
      <c r="I1582" s="36" t="s">
        <v>55</v>
      </c>
      <c r="J1582" s="39" t="s">
        <v>2</v>
      </c>
    </row>
    <row r="1583" spans="1:10" ht="24" customHeight="1">
      <c r="A1583" s="61" t="s">
        <v>421</v>
      </c>
      <c r="B1583" s="51" t="s">
        <v>337</v>
      </c>
      <c r="C1583" s="50" t="s">
        <v>59</v>
      </c>
      <c r="D1583" s="50" t="s">
        <v>338</v>
      </c>
      <c r="E1583" s="199" t="s">
        <v>422</v>
      </c>
      <c r="F1583" s="199"/>
      <c r="G1583" s="52" t="s">
        <v>335</v>
      </c>
      <c r="H1583" s="65">
        <v>1</v>
      </c>
      <c r="I1583" s="53">
        <v>310.79000000000002</v>
      </c>
      <c r="J1583" s="79">
        <v>310.79000000000002</v>
      </c>
    </row>
    <row r="1584" spans="1:10" ht="25.9" customHeight="1">
      <c r="A1584" s="87" t="s">
        <v>443</v>
      </c>
      <c r="B1584" s="73" t="s">
        <v>562</v>
      </c>
      <c r="C1584" s="72" t="s">
        <v>59</v>
      </c>
      <c r="D1584" s="72" t="s">
        <v>563</v>
      </c>
      <c r="E1584" s="201" t="s">
        <v>422</v>
      </c>
      <c r="F1584" s="201"/>
      <c r="G1584" s="74" t="s">
        <v>446</v>
      </c>
      <c r="H1584" s="75">
        <v>3</v>
      </c>
      <c r="I1584" s="76">
        <v>25.26</v>
      </c>
      <c r="J1584" s="88">
        <v>75.78</v>
      </c>
    </row>
    <row r="1585" spans="1:10" ht="24" customHeight="1">
      <c r="A1585" s="87" t="s">
        <v>443</v>
      </c>
      <c r="B1585" s="73" t="s">
        <v>492</v>
      </c>
      <c r="C1585" s="72" t="s">
        <v>59</v>
      </c>
      <c r="D1585" s="72" t="s">
        <v>493</v>
      </c>
      <c r="E1585" s="201" t="s">
        <v>422</v>
      </c>
      <c r="F1585" s="201"/>
      <c r="G1585" s="74" t="s">
        <v>446</v>
      </c>
      <c r="H1585" s="75">
        <v>3</v>
      </c>
      <c r="I1585" s="76">
        <v>31.13</v>
      </c>
      <c r="J1585" s="88">
        <v>93.39</v>
      </c>
    </row>
    <row r="1586" spans="1:10" ht="24" customHeight="1">
      <c r="A1586" s="80" t="s">
        <v>423</v>
      </c>
      <c r="B1586" s="67" t="s">
        <v>801</v>
      </c>
      <c r="C1586" s="66" t="s">
        <v>59</v>
      </c>
      <c r="D1586" s="66" t="s">
        <v>802</v>
      </c>
      <c r="E1586" s="200" t="s">
        <v>426</v>
      </c>
      <c r="F1586" s="200"/>
      <c r="G1586" s="68" t="s">
        <v>146</v>
      </c>
      <c r="H1586" s="69">
        <v>12</v>
      </c>
      <c r="I1586" s="70">
        <v>2.72</v>
      </c>
      <c r="J1586" s="81">
        <v>32.64</v>
      </c>
    </row>
    <row r="1587" spans="1:10" ht="24" customHeight="1">
      <c r="A1587" s="80" t="s">
        <v>423</v>
      </c>
      <c r="B1587" s="67" t="s">
        <v>803</v>
      </c>
      <c r="C1587" s="66" t="s">
        <v>59</v>
      </c>
      <c r="D1587" s="66" t="s">
        <v>804</v>
      </c>
      <c r="E1587" s="200" t="s">
        <v>426</v>
      </c>
      <c r="F1587" s="200"/>
      <c r="G1587" s="68" t="s">
        <v>146</v>
      </c>
      <c r="H1587" s="69">
        <v>12</v>
      </c>
      <c r="I1587" s="70">
        <v>8.86</v>
      </c>
      <c r="J1587" s="81">
        <v>106.32</v>
      </c>
    </row>
    <row r="1588" spans="1:10" ht="24" customHeight="1">
      <c r="A1588" s="80" t="s">
        <v>423</v>
      </c>
      <c r="B1588" s="67" t="s">
        <v>805</v>
      </c>
      <c r="C1588" s="66" t="s">
        <v>59</v>
      </c>
      <c r="D1588" s="66" t="s">
        <v>806</v>
      </c>
      <c r="E1588" s="200" t="s">
        <v>426</v>
      </c>
      <c r="F1588" s="200"/>
      <c r="G1588" s="68" t="s">
        <v>88</v>
      </c>
      <c r="H1588" s="69">
        <v>2</v>
      </c>
      <c r="I1588" s="70">
        <v>1.33</v>
      </c>
      <c r="J1588" s="81">
        <v>2.66</v>
      </c>
    </row>
    <row r="1589" spans="1:10">
      <c r="A1589" s="82"/>
      <c r="B1589" s="143"/>
      <c r="C1589" s="143"/>
      <c r="D1589" s="143"/>
      <c r="E1589" s="143" t="s">
        <v>435</v>
      </c>
      <c r="F1589" s="144">
        <v>56.384615400000001</v>
      </c>
      <c r="G1589" s="143" t="s">
        <v>436</v>
      </c>
      <c r="H1589" s="144">
        <v>53.57</v>
      </c>
      <c r="I1589" s="143" t="s">
        <v>437</v>
      </c>
      <c r="J1589" s="83">
        <v>109.95</v>
      </c>
    </row>
    <row r="1590" spans="1:10">
      <c r="A1590" s="82"/>
      <c r="B1590" s="143"/>
      <c r="C1590" s="143"/>
      <c r="D1590" s="143"/>
      <c r="E1590" s="143" t="s">
        <v>438</v>
      </c>
      <c r="F1590" s="144">
        <v>97.65</v>
      </c>
      <c r="G1590" s="143"/>
      <c r="H1590" s="202" t="s">
        <v>439</v>
      </c>
      <c r="I1590" s="202"/>
      <c r="J1590" s="83">
        <v>408.44</v>
      </c>
    </row>
    <row r="1591" spans="1:10" ht="49.9" customHeight="1" thickBot="1">
      <c r="A1591" s="42"/>
      <c r="B1591" s="133"/>
      <c r="C1591" s="133"/>
      <c r="D1591" s="133"/>
      <c r="E1591" s="133"/>
      <c r="F1591" s="133"/>
      <c r="G1591" s="133" t="s">
        <v>440</v>
      </c>
      <c r="H1591" s="145">
        <v>4</v>
      </c>
      <c r="I1591" s="133" t="s">
        <v>441</v>
      </c>
      <c r="J1591" s="84">
        <v>1633.76</v>
      </c>
    </row>
    <row r="1592" spans="1:10" ht="1.1499999999999999" customHeight="1" thickTop="1">
      <c r="A1592" s="85"/>
      <c r="B1592" s="71"/>
      <c r="C1592" s="71"/>
      <c r="D1592" s="71"/>
      <c r="E1592" s="71"/>
      <c r="F1592" s="71"/>
      <c r="G1592" s="71"/>
      <c r="H1592" s="71"/>
      <c r="I1592" s="71"/>
      <c r="J1592" s="86"/>
    </row>
    <row r="1593" spans="1:10" ht="24" customHeight="1">
      <c r="A1593" s="59" t="s">
        <v>32</v>
      </c>
      <c r="B1593" s="37"/>
      <c r="C1593" s="37"/>
      <c r="D1593" s="37" t="s">
        <v>31</v>
      </c>
      <c r="E1593" s="37"/>
      <c r="F1593" s="197"/>
      <c r="G1593" s="197"/>
      <c r="H1593" s="49"/>
      <c r="I1593" s="37"/>
      <c r="J1593" s="78">
        <v>18562.669999999998</v>
      </c>
    </row>
    <row r="1594" spans="1:10" ht="18" customHeight="1">
      <c r="A1594" s="58" t="s">
        <v>369</v>
      </c>
      <c r="B1594" s="36" t="s">
        <v>51</v>
      </c>
      <c r="C1594" s="35" t="s">
        <v>52</v>
      </c>
      <c r="D1594" s="35" t="s">
        <v>1</v>
      </c>
      <c r="E1594" s="198" t="s">
        <v>420</v>
      </c>
      <c r="F1594" s="198"/>
      <c r="G1594" s="48" t="s">
        <v>53</v>
      </c>
      <c r="H1594" s="36" t="s">
        <v>54</v>
      </c>
      <c r="I1594" s="36" t="s">
        <v>55</v>
      </c>
      <c r="J1594" s="39" t="s">
        <v>2</v>
      </c>
    </row>
    <row r="1595" spans="1:10" ht="24" customHeight="1">
      <c r="A1595" s="61" t="s">
        <v>421</v>
      </c>
      <c r="B1595" s="51" t="s">
        <v>340</v>
      </c>
      <c r="C1595" s="50" t="s">
        <v>59</v>
      </c>
      <c r="D1595" s="50" t="s">
        <v>341</v>
      </c>
      <c r="E1595" s="199" t="s">
        <v>422</v>
      </c>
      <c r="F1595" s="199"/>
      <c r="G1595" s="52" t="s">
        <v>88</v>
      </c>
      <c r="H1595" s="65">
        <v>1</v>
      </c>
      <c r="I1595" s="53">
        <v>1533.11</v>
      </c>
      <c r="J1595" s="79">
        <v>1533.11</v>
      </c>
    </row>
    <row r="1596" spans="1:10" ht="25.9" customHeight="1">
      <c r="A1596" s="87" t="s">
        <v>443</v>
      </c>
      <c r="B1596" s="73" t="s">
        <v>809</v>
      </c>
      <c r="C1596" s="72" t="s">
        <v>59</v>
      </c>
      <c r="D1596" s="72" t="s">
        <v>810</v>
      </c>
      <c r="E1596" s="201" t="s">
        <v>422</v>
      </c>
      <c r="F1596" s="201"/>
      <c r="G1596" s="74" t="s">
        <v>446</v>
      </c>
      <c r="H1596" s="75">
        <v>3.3</v>
      </c>
      <c r="I1596" s="76">
        <v>30.03</v>
      </c>
      <c r="J1596" s="88">
        <v>99.09</v>
      </c>
    </row>
    <row r="1597" spans="1:10" ht="25.9" customHeight="1">
      <c r="A1597" s="87" t="s">
        <v>443</v>
      </c>
      <c r="B1597" s="73" t="s">
        <v>807</v>
      </c>
      <c r="C1597" s="72" t="s">
        <v>59</v>
      </c>
      <c r="D1597" s="72" t="s">
        <v>808</v>
      </c>
      <c r="E1597" s="201" t="s">
        <v>422</v>
      </c>
      <c r="F1597" s="201"/>
      <c r="G1597" s="74" t="s">
        <v>446</v>
      </c>
      <c r="H1597" s="75">
        <v>3.3</v>
      </c>
      <c r="I1597" s="76">
        <v>24.27</v>
      </c>
      <c r="J1597" s="88">
        <v>80.09</v>
      </c>
    </row>
    <row r="1598" spans="1:10" ht="24" customHeight="1">
      <c r="A1598" s="80" t="s">
        <v>423</v>
      </c>
      <c r="B1598" s="67" t="s">
        <v>486</v>
      </c>
      <c r="C1598" s="66" t="s">
        <v>59</v>
      </c>
      <c r="D1598" s="66" t="s">
        <v>487</v>
      </c>
      <c r="E1598" s="200" t="s">
        <v>426</v>
      </c>
      <c r="F1598" s="200"/>
      <c r="G1598" s="68" t="s">
        <v>455</v>
      </c>
      <c r="H1598" s="69">
        <v>1</v>
      </c>
      <c r="I1598" s="70">
        <v>17.73</v>
      </c>
      <c r="J1598" s="81">
        <v>17.73</v>
      </c>
    </row>
    <row r="1599" spans="1:10" ht="24" customHeight="1">
      <c r="A1599" s="80" t="s">
        <v>423</v>
      </c>
      <c r="B1599" s="67" t="s">
        <v>549</v>
      </c>
      <c r="C1599" s="66" t="s">
        <v>59</v>
      </c>
      <c r="D1599" s="66" t="s">
        <v>550</v>
      </c>
      <c r="E1599" s="200" t="s">
        <v>426</v>
      </c>
      <c r="F1599" s="200"/>
      <c r="G1599" s="68" t="s">
        <v>455</v>
      </c>
      <c r="H1599" s="69">
        <v>0.09</v>
      </c>
      <c r="I1599" s="70">
        <v>5.59</v>
      </c>
      <c r="J1599" s="81">
        <v>0.5</v>
      </c>
    </row>
    <row r="1600" spans="1:10" ht="24" customHeight="1">
      <c r="A1600" s="80" t="s">
        <v>423</v>
      </c>
      <c r="B1600" s="67" t="s">
        <v>819</v>
      </c>
      <c r="C1600" s="66" t="s">
        <v>59</v>
      </c>
      <c r="D1600" s="66" t="s">
        <v>820</v>
      </c>
      <c r="E1600" s="200" t="s">
        <v>426</v>
      </c>
      <c r="F1600" s="200"/>
      <c r="G1600" s="68" t="s">
        <v>88</v>
      </c>
      <c r="H1600" s="69">
        <v>2</v>
      </c>
      <c r="I1600" s="70">
        <v>9.4</v>
      </c>
      <c r="J1600" s="81">
        <v>18.8</v>
      </c>
    </row>
    <row r="1601" spans="1:10" ht="24" customHeight="1">
      <c r="A1601" s="80" t="s">
        <v>423</v>
      </c>
      <c r="B1601" s="67" t="s">
        <v>811</v>
      </c>
      <c r="C1601" s="66" t="s">
        <v>59</v>
      </c>
      <c r="D1601" s="66" t="s">
        <v>812</v>
      </c>
      <c r="E1601" s="200" t="s">
        <v>426</v>
      </c>
      <c r="F1601" s="200"/>
      <c r="G1601" s="68" t="s">
        <v>88</v>
      </c>
      <c r="H1601" s="69">
        <v>1</v>
      </c>
      <c r="I1601" s="70">
        <v>992.5</v>
      </c>
      <c r="J1601" s="81">
        <v>992.5</v>
      </c>
    </row>
    <row r="1602" spans="1:10" ht="24" customHeight="1">
      <c r="A1602" s="80" t="s">
        <v>423</v>
      </c>
      <c r="B1602" s="67" t="s">
        <v>813</v>
      </c>
      <c r="C1602" s="66" t="s">
        <v>59</v>
      </c>
      <c r="D1602" s="66" t="s">
        <v>814</v>
      </c>
      <c r="E1602" s="200" t="s">
        <v>426</v>
      </c>
      <c r="F1602" s="200"/>
      <c r="G1602" s="68" t="s">
        <v>88</v>
      </c>
      <c r="H1602" s="69">
        <v>1</v>
      </c>
      <c r="I1602" s="70">
        <v>9.41</v>
      </c>
      <c r="J1602" s="81">
        <v>9.41</v>
      </c>
    </row>
    <row r="1603" spans="1:10" ht="24" customHeight="1">
      <c r="A1603" s="80" t="s">
        <v>423</v>
      </c>
      <c r="B1603" s="67" t="s">
        <v>817</v>
      </c>
      <c r="C1603" s="66" t="s">
        <v>59</v>
      </c>
      <c r="D1603" s="66" t="s">
        <v>818</v>
      </c>
      <c r="E1603" s="200" t="s">
        <v>426</v>
      </c>
      <c r="F1603" s="200"/>
      <c r="G1603" s="68" t="s">
        <v>88</v>
      </c>
      <c r="H1603" s="69">
        <v>1</v>
      </c>
      <c r="I1603" s="70">
        <v>15.99</v>
      </c>
      <c r="J1603" s="81">
        <v>15.99</v>
      </c>
    </row>
    <row r="1604" spans="1:10" ht="24" customHeight="1">
      <c r="A1604" s="80" t="s">
        <v>423</v>
      </c>
      <c r="B1604" s="67" t="s">
        <v>815</v>
      </c>
      <c r="C1604" s="66" t="s">
        <v>59</v>
      </c>
      <c r="D1604" s="66" t="s">
        <v>816</v>
      </c>
      <c r="E1604" s="200" t="s">
        <v>426</v>
      </c>
      <c r="F1604" s="200"/>
      <c r="G1604" s="68" t="s">
        <v>88</v>
      </c>
      <c r="H1604" s="69">
        <v>1</v>
      </c>
      <c r="I1604" s="70">
        <v>299</v>
      </c>
      <c r="J1604" s="81">
        <v>299</v>
      </c>
    </row>
    <row r="1605" spans="1:10">
      <c r="A1605" s="82"/>
      <c r="B1605" s="143"/>
      <c r="C1605" s="143"/>
      <c r="D1605" s="143"/>
      <c r="E1605" s="143" t="s">
        <v>435</v>
      </c>
      <c r="F1605" s="144">
        <v>60.784615384615385</v>
      </c>
      <c r="G1605" s="143" t="s">
        <v>436</v>
      </c>
      <c r="H1605" s="144">
        <v>57.75</v>
      </c>
      <c r="I1605" s="143" t="s">
        <v>437</v>
      </c>
      <c r="J1605" s="83">
        <v>118.53</v>
      </c>
    </row>
    <row r="1606" spans="1:10">
      <c r="A1606" s="82"/>
      <c r="B1606" s="143"/>
      <c r="C1606" s="143"/>
      <c r="D1606" s="143"/>
      <c r="E1606" s="143" t="s">
        <v>438</v>
      </c>
      <c r="F1606" s="144">
        <v>481.7</v>
      </c>
      <c r="G1606" s="143"/>
      <c r="H1606" s="202" t="s">
        <v>439</v>
      </c>
      <c r="I1606" s="202"/>
      <c r="J1606" s="83">
        <v>2014.81</v>
      </c>
    </row>
    <row r="1607" spans="1:10" ht="49.9" customHeight="1" thickBot="1">
      <c r="A1607" s="42"/>
      <c r="B1607" s="133"/>
      <c r="C1607" s="133"/>
      <c r="D1607" s="133"/>
      <c r="E1607" s="133"/>
      <c r="F1607" s="133"/>
      <c r="G1607" s="133" t="s">
        <v>440</v>
      </c>
      <c r="H1607" s="145">
        <v>2</v>
      </c>
      <c r="I1607" s="133" t="s">
        <v>441</v>
      </c>
      <c r="J1607" s="84">
        <v>4029.62</v>
      </c>
    </row>
    <row r="1608" spans="1:10" ht="1.1499999999999999" customHeight="1" thickTop="1">
      <c r="A1608" s="85"/>
      <c r="B1608" s="71"/>
      <c r="C1608" s="71"/>
      <c r="D1608" s="71"/>
      <c r="E1608" s="71"/>
      <c r="F1608" s="71"/>
      <c r="G1608" s="71"/>
      <c r="H1608" s="71"/>
      <c r="I1608" s="71"/>
      <c r="J1608" s="86"/>
    </row>
    <row r="1609" spans="1:10" ht="18" customHeight="1">
      <c r="A1609" s="58" t="s">
        <v>372</v>
      </c>
      <c r="B1609" s="36" t="s">
        <v>51</v>
      </c>
      <c r="C1609" s="35" t="s">
        <v>52</v>
      </c>
      <c r="D1609" s="35" t="s">
        <v>1</v>
      </c>
      <c r="E1609" s="198" t="s">
        <v>420</v>
      </c>
      <c r="F1609" s="198"/>
      <c r="G1609" s="48" t="s">
        <v>53</v>
      </c>
      <c r="H1609" s="36" t="s">
        <v>54</v>
      </c>
      <c r="I1609" s="36" t="s">
        <v>55</v>
      </c>
      <c r="J1609" s="39" t="s">
        <v>2</v>
      </c>
    </row>
    <row r="1610" spans="1:10" ht="25.9" customHeight="1">
      <c r="A1610" s="61" t="s">
        <v>421</v>
      </c>
      <c r="B1610" s="51" t="s">
        <v>343</v>
      </c>
      <c r="C1610" s="50" t="s">
        <v>59</v>
      </c>
      <c r="D1610" s="50" t="s">
        <v>344</v>
      </c>
      <c r="E1610" s="199" t="s">
        <v>422</v>
      </c>
      <c r="F1610" s="199"/>
      <c r="G1610" s="52" t="s">
        <v>88</v>
      </c>
      <c r="H1610" s="65">
        <v>1</v>
      </c>
      <c r="I1610" s="53">
        <v>1393.62</v>
      </c>
      <c r="J1610" s="79">
        <v>1393.62</v>
      </c>
    </row>
    <row r="1611" spans="1:10" ht="25.9" customHeight="1">
      <c r="A1611" s="87" t="s">
        <v>443</v>
      </c>
      <c r="B1611" s="73" t="s">
        <v>809</v>
      </c>
      <c r="C1611" s="72" t="s">
        <v>59</v>
      </c>
      <c r="D1611" s="72" t="s">
        <v>810</v>
      </c>
      <c r="E1611" s="201" t="s">
        <v>422</v>
      </c>
      <c r="F1611" s="201"/>
      <c r="G1611" s="74" t="s">
        <v>446</v>
      </c>
      <c r="H1611" s="75">
        <v>3.3</v>
      </c>
      <c r="I1611" s="76">
        <v>30.03</v>
      </c>
      <c r="J1611" s="88">
        <v>99.09</v>
      </c>
    </row>
    <row r="1612" spans="1:10" ht="25.9" customHeight="1">
      <c r="A1612" s="87" t="s">
        <v>443</v>
      </c>
      <c r="B1612" s="73" t="s">
        <v>807</v>
      </c>
      <c r="C1612" s="72" t="s">
        <v>59</v>
      </c>
      <c r="D1612" s="72" t="s">
        <v>808</v>
      </c>
      <c r="E1612" s="201" t="s">
        <v>422</v>
      </c>
      <c r="F1612" s="201"/>
      <c r="G1612" s="74" t="s">
        <v>446</v>
      </c>
      <c r="H1612" s="75">
        <v>3.3</v>
      </c>
      <c r="I1612" s="76">
        <v>24.27</v>
      </c>
      <c r="J1612" s="88">
        <v>80.09</v>
      </c>
    </row>
    <row r="1613" spans="1:10" ht="24" customHeight="1">
      <c r="A1613" s="80" t="s">
        <v>423</v>
      </c>
      <c r="B1613" s="67" t="s">
        <v>821</v>
      </c>
      <c r="C1613" s="66" t="s">
        <v>59</v>
      </c>
      <c r="D1613" s="66" t="s">
        <v>822</v>
      </c>
      <c r="E1613" s="200" t="s">
        <v>426</v>
      </c>
      <c r="F1613" s="200"/>
      <c r="G1613" s="68" t="s">
        <v>146</v>
      </c>
      <c r="H1613" s="69">
        <v>1.2</v>
      </c>
      <c r="I1613" s="70">
        <v>0.28999999999999998</v>
      </c>
      <c r="J1613" s="81">
        <v>0.34</v>
      </c>
    </row>
    <row r="1614" spans="1:10" ht="24" customHeight="1">
      <c r="A1614" s="80" t="s">
        <v>423</v>
      </c>
      <c r="B1614" s="67" t="s">
        <v>825</v>
      </c>
      <c r="C1614" s="66" t="s">
        <v>59</v>
      </c>
      <c r="D1614" s="66" t="s">
        <v>826</v>
      </c>
      <c r="E1614" s="200" t="s">
        <v>426</v>
      </c>
      <c r="F1614" s="200"/>
      <c r="G1614" s="68" t="s">
        <v>88</v>
      </c>
      <c r="H1614" s="69">
        <v>1</v>
      </c>
      <c r="I1614" s="70">
        <v>473.95</v>
      </c>
      <c r="J1614" s="81">
        <v>473.95</v>
      </c>
    </row>
    <row r="1615" spans="1:10" ht="24" customHeight="1">
      <c r="A1615" s="80" t="s">
        <v>423</v>
      </c>
      <c r="B1615" s="67" t="s">
        <v>819</v>
      </c>
      <c r="C1615" s="66" t="s">
        <v>59</v>
      </c>
      <c r="D1615" s="66" t="s">
        <v>820</v>
      </c>
      <c r="E1615" s="200" t="s">
        <v>426</v>
      </c>
      <c r="F1615" s="200"/>
      <c r="G1615" s="68" t="s">
        <v>88</v>
      </c>
      <c r="H1615" s="69">
        <v>2</v>
      </c>
      <c r="I1615" s="70">
        <v>9.4</v>
      </c>
      <c r="J1615" s="81">
        <v>18.8</v>
      </c>
    </row>
    <row r="1616" spans="1:10" ht="24" customHeight="1">
      <c r="A1616" s="80" t="s">
        <v>423</v>
      </c>
      <c r="B1616" s="67" t="s">
        <v>827</v>
      </c>
      <c r="C1616" s="66" t="s">
        <v>59</v>
      </c>
      <c r="D1616" s="66" t="s">
        <v>828</v>
      </c>
      <c r="E1616" s="200" t="s">
        <v>426</v>
      </c>
      <c r="F1616" s="200"/>
      <c r="G1616" s="68" t="s">
        <v>88</v>
      </c>
      <c r="H1616" s="69">
        <v>1</v>
      </c>
      <c r="I1616" s="70">
        <v>99.93</v>
      </c>
      <c r="J1616" s="81">
        <v>99.93</v>
      </c>
    </row>
    <row r="1617" spans="1:10" ht="24" customHeight="1">
      <c r="A1617" s="80" t="s">
        <v>423</v>
      </c>
      <c r="B1617" s="67" t="s">
        <v>823</v>
      </c>
      <c r="C1617" s="66" t="s">
        <v>59</v>
      </c>
      <c r="D1617" s="66" t="s">
        <v>824</v>
      </c>
      <c r="E1617" s="200" t="s">
        <v>426</v>
      </c>
      <c r="F1617" s="200"/>
      <c r="G1617" s="68" t="s">
        <v>88</v>
      </c>
      <c r="H1617" s="69">
        <v>1</v>
      </c>
      <c r="I1617" s="70">
        <v>75.599999999999994</v>
      </c>
      <c r="J1617" s="81">
        <v>75.599999999999994</v>
      </c>
    </row>
    <row r="1618" spans="1:10" ht="24" customHeight="1">
      <c r="A1618" s="80" t="s">
        <v>423</v>
      </c>
      <c r="B1618" s="67" t="s">
        <v>829</v>
      </c>
      <c r="C1618" s="66" t="s">
        <v>59</v>
      </c>
      <c r="D1618" s="66" t="s">
        <v>830</v>
      </c>
      <c r="E1618" s="200" t="s">
        <v>426</v>
      </c>
      <c r="F1618" s="200"/>
      <c r="G1618" s="68" t="s">
        <v>88</v>
      </c>
      <c r="H1618" s="69">
        <v>1</v>
      </c>
      <c r="I1618" s="70">
        <v>545.82000000000005</v>
      </c>
      <c r="J1618" s="81">
        <v>545.82000000000005</v>
      </c>
    </row>
    <row r="1619" spans="1:10">
      <c r="A1619" s="82"/>
      <c r="B1619" s="143"/>
      <c r="C1619" s="143"/>
      <c r="D1619" s="143"/>
      <c r="E1619" s="143" t="s">
        <v>435</v>
      </c>
      <c r="F1619" s="144">
        <v>60.784615384615385</v>
      </c>
      <c r="G1619" s="143" t="s">
        <v>436</v>
      </c>
      <c r="H1619" s="144">
        <v>57.75</v>
      </c>
      <c r="I1619" s="143" t="s">
        <v>437</v>
      </c>
      <c r="J1619" s="83">
        <v>118.53</v>
      </c>
    </row>
    <row r="1620" spans="1:10">
      <c r="A1620" s="82"/>
      <c r="B1620" s="143"/>
      <c r="C1620" s="143"/>
      <c r="D1620" s="143"/>
      <c r="E1620" s="143" t="s">
        <v>438</v>
      </c>
      <c r="F1620" s="144">
        <v>437.87</v>
      </c>
      <c r="G1620" s="143"/>
      <c r="H1620" s="202" t="s">
        <v>439</v>
      </c>
      <c r="I1620" s="202"/>
      <c r="J1620" s="83">
        <v>1831.49</v>
      </c>
    </row>
    <row r="1621" spans="1:10" ht="49.9" customHeight="1" thickBot="1">
      <c r="A1621" s="42"/>
      <c r="B1621" s="133"/>
      <c r="C1621" s="133"/>
      <c r="D1621" s="133"/>
      <c r="E1621" s="133"/>
      <c r="F1621" s="133"/>
      <c r="G1621" s="133" t="s">
        <v>440</v>
      </c>
      <c r="H1621" s="145">
        <v>2</v>
      </c>
      <c r="I1621" s="133" t="s">
        <v>441</v>
      </c>
      <c r="J1621" s="84">
        <v>3662.98</v>
      </c>
    </row>
    <row r="1622" spans="1:10" ht="1.1499999999999999" customHeight="1" thickTop="1">
      <c r="A1622" s="85"/>
      <c r="B1622" s="71"/>
      <c r="C1622" s="71"/>
      <c r="D1622" s="71"/>
      <c r="E1622" s="71"/>
      <c r="F1622" s="71"/>
      <c r="G1622" s="71"/>
      <c r="H1622" s="71"/>
      <c r="I1622" s="71"/>
      <c r="J1622" s="86"/>
    </row>
    <row r="1623" spans="1:10" ht="18" customHeight="1">
      <c r="A1623" s="58" t="s">
        <v>378</v>
      </c>
      <c r="B1623" s="36" t="s">
        <v>51</v>
      </c>
      <c r="C1623" s="35" t="s">
        <v>52</v>
      </c>
      <c r="D1623" s="35" t="s">
        <v>1</v>
      </c>
      <c r="E1623" s="198" t="s">
        <v>420</v>
      </c>
      <c r="F1623" s="198"/>
      <c r="G1623" s="48" t="s">
        <v>53</v>
      </c>
      <c r="H1623" s="36" t="s">
        <v>54</v>
      </c>
      <c r="I1623" s="36" t="s">
        <v>55</v>
      </c>
      <c r="J1623" s="39" t="s">
        <v>2</v>
      </c>
    </row>
    <row r="1624" spans="1:10" ht="24" customHeight="1">
      <c r="A1624" s="61" t="s">
        <v>421</v>
      </c>
      <c r="B1624" s="51" t="s">
        <v>345</v>
      </c>
      <c r="C1624" s="50" t="s">
        <v>59</v>
      </c>
      <c r="D1624" s="50" t="s">
        <v>346</v>
      </c>
      <c r="E1624" s="199" t="s">
        <v>422</v>
      </c>
      <c r="F1624" s="199"/>
      <c r="G1624" s="52" t="s">
        <v>88</v>
      </c>
      <c r="H1624" s="65">
        <v>1</v>
      </c>
      <c r="I1624" s="53">
        <v>80.12</v>
      </c>
      <c r="J1624" s="79">
        <v>80.12</v>
      </c>
    </row>
    <row r="1625" spans="1:10" ht="25.9" customHeight="1">
      <c r="A1625" s="87" t="s">
        <v>443</v>
      </c>
      <c r="B1625" s="73" t="s">
        <v>807</v>
      </c>
      <c r="C1625" s="72" t="s">
        <v>59</v>
      </c>
      <c r="D1625" s="72" t="s">
        <v>808</v>
      </c>
      <c r="E1625" s="201" t="s">
        <v>422</v>
      </c>
      <c r="F1625" s="201"/>
      <c r="G1625" s="74" t="s">
        <v>446</v>
      </c>
      <c r="H1625" s="75">
        <v>0.5</v>
      </c>
      <c r="I1625" s="76">
        <v>24.27</v>
      </c>
      <c r="J1625" s="88">
        <v>12.13</v>
      </c>
    </row>
    <row r="1626" spans="1:10" ht="25.9" customHeight="1">
      <c r="A1626" s="87" t="s">
        <v>443</v>
      </c>
      <c r="B1626" s="73" t="s">
        <v>809</v>
      </c>
      <c r="C1626" s="72" t="s">
        <v>59</v>
      </c>
      <c r="D1626" s="72" t="s">
        <v>810</v>
      </c>
      <c r="E1626" s="201" t="s">
        <v>422</v>
      </c>
      <c r="F1626" s="201"/>
      <c r="G1626" s="74" t="s">
        <v>446</v>
      </c>
      <c r="H1626" s="75">
        <v>0.5</v>
      </c>
      <c r="I1626" s="76">
        <v>30.03</v>
      </c>
      <c r="J1626" s="88">
        <v>15.01</v>
      </c>
    </row>
    <row r="1627" spans="1:10" ht="24" customHeight="1">
      <c r="A1627" s="80" t="s">
        <v>423</v>
      </c>
      <c r="B1627" s="67" t="s">
        <v>821</v>
      </c>
      <c r="C1627" s="66" t="s">
        <v>59</v>
      </c>
      <c r="D1627" s="66" t="s">
        <v>822</v>
      </c>
      <c r="E1627" s="200" t="s">
        <v>426</v>
      </c>
      <c r="F1627" s="200"/>
      <c r="G1627" s="68" t="s">
        <v>146</v>
      </c>
      <c r="H1627" s="69">
        <v>0.28000000000000003</v>
      </c>
      <c r="I1627" s="70">
        <v>0.28999999999999998</v>
      </c>
      <c r="J1627" s="81">
        <v>0.08</v>
      </c>
    </row>
    <row r="1628" spans="1:10" ht="24" customHeight="1">
      <c r="A1628" s="80" t="s">
        <v>423</v>
      </c>
      <c r="B1628" s="67" t="s">
        <v>831</v>
      </c>
      <c r="C1628" s="66" t="s">
        <v>59</v>
      </c>
      <c r="D1628" s="66" t="s">
        <v>346</v>
      </c>
      <c r="E1628" s="200" t="s">
        <v>426</v>
      </c>
      <c r="F1628" s="200"/>
      <c r="G1628" s="68" t="s">
        <v>88</v>
      </c>
      <c r="H1628" s="69">
        <v>1</v>
      </c>
      <c r="I1628" s="70">
        <v>52.9</v>
      </c>
      <c r="J1628" s="81">
        <v>52.9</v>
      </c>
    </row>
    <row r="1629" spans="1:10">
      <c r="A1629" s="82"/>
      <c r="B1629" s="143"/>
      <c r="C1629" s="143"/>
      <c r="D1629" s="143"/>
      <c r="E1629" s="143" t="s">
        <v>435</v>
      </c>
      <c r="F1629" s="144">
        <v>9.2102564000000005</v>
      </c>
      <c r="G1629" s="143" t="s">
        <v>436</v>
      </c>
      <c r="H1629" s="144">
        <v>8.75</v>
      </c>
      <c r="I1629" s="143" t="s">
        <v>437</v>
      </c>
      <c r="J1629" s="83">
        <v>17.96</v>
      </c>
    </row>
    <row r="1630" spans="1:10">
      <c r="A1630" s="82"/>
      <c r="B1630" s="143"/>
      <c r="C1630" s="143"/>
      <c r="D1630" s="143"/>
      <c r="E1630" s="143" t="s">
        <v>438</v>
      </c>
      <c r="F1630" s="144">
        <v>25.17</v>
      </c>
      <c r="G1630" s="143"/>
      <c r="H1630" s="202" t="s">
        <v>439</v>
      </c>
      <c r="I1630" s="202"/>
      <c r="J1630" s="83">
        <v>105.29</v>
      </c>
    </row>
    <row r="1631" spans="1:10" ht="49.9" customHeight="1" thickBot="1">
      <c r="A1631" s="42"/>
      <c r="B1631" s="133"/>
      <c r="C1631" s="133"/>
      <c r="D1631" s="133"/>
      <c r="E1631" s="133"/>
      <c r="F1631" s="133"/>
      <c r="G1631" s="133" t="s">
        <v>440</v>
      </c>
      <c r="H1631" s="145">
        <v>2</v>
      </c>
      <c r="I1631" s="133" t="s">
        <v>441</v>
      </c>
      <c r="J1631" s="84">
        <v>210.58</v>
      </c>
    </row>
    <row r="1632" spans="1:10" ht="1.1499999999999999" customHeight="1" thickTop="1">
      <c r="A1632" s="85"/>
      <c r="B1632" s="71"/>
      <c r="C1632" s="71"/>
      <c r="D1632" s="71"/>
      <c r="E1632" s="71"/>
      <c r="F1632" s="71"/>
      <c r="G1632" s="71"/>
      <c r="H1632" s="71"/>
      <c r="I1632" s="71"/>
      <c r="J1632" s="86"/>
    </row>
    <row r="1633" spans="1:10" ht="18" customHeight="1">
      <c r="A1633" s="58" t="s">
        <v>1488</v>
      </c>
      <c r="B1633" s="36" t="s">
        <v>51</v>
      </c>
      <c r="C1633" s="35" t="s">
        <v>52</v>
      </c>
      <c r="D1633" s="35" t="s">
        <v>1</v>
      </c>
      <c r="E1633" s="198" t="s">
        <v>420</v>
      </c>
      <c r="F1633" s="198"/>
      <c r="G1633" s="48" t="s">
        <v>53</v>
      </c>
      <c r="H1633" s="36" t="s">
        <v>54</v>
      </c>
      <c r="I1633" s="36" t="s">
        <v>55</v>
      </c>
      <c r="J1633" s="39" t="s">
        <v>2</v>
      </c>
    </row>
    <row r="1634" spans="1:10" ht="24" customHeight="1">
      <c r="A1634" s="61" t="s">
        <v>421</v>
      </c>
      <c r="B1634" s="51" t="s">
        <v>347</v>
      </c>
      <c r="C1634" s="50" t="s">
        <v>59</v>
      </c>
      <c r="D1634" s="50" t="s">
        <v>348</v>
      </c>
      <c r="E1634" s="199" t="s">
        <v>422</v>
      </c>
      <c r="F1634" s="199"/>
      <c r="G1634" s="52" t="s">
        <v>88</v>
      </c>
      <c r="H1634" s="65">
        <v>1</v>
      </c>
      <c r="I1634" s="53">
        <v>1055.31</v>
      </c>
      <c r="J1634" s="79">
        <v>1055.31</v>
      </c>
    </row>
    <row r="1635" spans="1:10" ht="25.9" customHeight="1">
      <c r="A1635" s="87" t="s">
        <v>443</v>
      </c>
      <c r="B1635" s="73" t="s">
        <v>809</v>
      </c>
      <c r="C1635" s="72" t="s">
        <v>59</v>
      </c>
      <c r="D1635" s="72" t="s">
        <v>810</v>
      </c>
      <c r="E1635" s="201" t="s">
        <v>422</v>
      </c>
      <c r="F1635" s="201"/>
      <c r="G1635" s="74" t="s">
        <v>446</v>
      </c>
      <c r="H1635" s="75">
        <v>3</v>
      </c>
      <c r="I1635" s="76">
        <v>30.03</v>
      </c>
      <c r="J1635" s="88">
        <v>90.09</v>
      </c>
    </row>
    <row r="1636" spans="1:10" ht="25.9" customHeight="1">
      <c r="A1636" s="87" t="s">
        <v>443</v>
      </c>
      <c r="B1636" s="73" t="s">
        <v>807</v>
      </c>
      <c r="C1636" s="72" t="s">
        <v>59</v>
      </c>
      <c r="D1636" s="72" t="s">
        <v>808</v>
      </c>
      <c r="E1636" s="201" t="s">
        <v>422</v>
      </c>
      <c r="F1636" s="201"/>
      <c r="G1636" s="74" t="s">
        <v>446</v>
      </c>
      <c r="H1636" s="75">
        <v>3</v>
      </c>
      <c r="I1636" s="76">
        <v>24.27</v>
      </c>
      <c r="J1636" s="88">
        <v>72.81</v>
      </c>
    </row>
    <row r="1637" spans="1:10" ht="24" customHeight="1">
      <c r="A1637" s="80" t="s">
        <v>423</v>
      </c>
      <c r="B1637" s="67" t="s">
        <v>821</v>
      </c>
      <c r="C1637" s="66" t="s">
        <v>59</v>
      </c>
      <c r="D1637" s="66" t="s">
        <v>822</v>
      </c>
      <c r="E1637" s="200" t="s">
        <v>426</v>
      </c>
      <c r="F1637" s="200"/>
      <c r="G1637" s="68" t="s">
        <v>146</v>
      </c>
      <c r="H1637" s="69">
        <v>2.2599999999999998</v>
      </c>
      <c r="I1637" s="70">
        <v>0.28999999999999998</v>
      </c>
      <c r="J1637" s="81">
        <v>0.65</v>
      </c>
    </row>
    <row r="1638" spans="1:10" ht="24" customHeight="1">
      <c r="A1638" s="80" t="s">
        <v>423</v>
      </c>
      <c r="B1638" s="67" t="s">
        <v>838</v>
      </c>
      <c r="C1638" s="66" t="s">
        <v>59</v>
      </c>
      <c r="D1638" s="66" t="s">
        <v>839</v>
      </c>
      <c r="E1638" s="200" t="s">
        <v>426</v>
      </c>
      <c r="F1638" s="200"/>
      <c r="G1638" s="68" t="s">
        <v>88</v>
      </c>
      <c r="H1638" s="69">
        <v>1</v>
      </c>
      <c r="I1638" s="70">
        <v>763.18</v>
      </c>
      <c r="J1638" s="81">
        <v>763.18</v>
      </c>
    </row>
    <row r="1639" spans="1:10" ht="24" customHeight="1">
      <c r="A1639" s="80" t="s">
        <v>423</v>
      </c>
      <c r="B1639" s="67" t="s">
        <v>819</v>
      </c>
      <c r="C1639" s="66" t="s">
        <v>59</v>
      </c>
      <c r="D1639" s="66" t="s">
        <v>820</v>
      </c>
      <c r="E1639" s="200" t="s">
        <v>426</v>
      </c>
      <c r="F1639" s="200"/>
      <c r="G1639" s="68" t="s">
        <v>88</v>
      </c>
      <c r="H1639" s="69">
        <v>2</v>
      </c>
      <c r="I1639" s="70">
        <v>9.4</v>
      </c>
      <c r="J1639" s="81">
        <v>18.8</v>
      </c>
    </row>
    <row r="1640" spans="1:10" ht="24" customHeight="1">
      <c r="A1640" s="80" t="s">
        <v>423</v>
      </c>
      <c r="B1640" s="67" t="s">
        <v>834</v>
      </c>
      <c r="C1640" s="66" t="s">
        <v>59</v>
      </c>
      <c r="D1640" s="66" t="s">
        <v>835</v>
      </c>
      <c r="E1640" s="200" t="s">
        <v>426</v>
      </c>
      <c r="F1640" s="200"/>
      <c r="G1640" s="68" t="s">
        <v>88</v>
      </c>
      <c r="H1640" s="69">
        <v>1</v>
      </c>
      <c r="I1640" s="70">
        <v>6.1</v>
      </c>
      <c r="J1640" s="81">
        <v>6.1</v>
      </c>
    </row>
    <row r="1641" spans="1:10" ht="24" customHeight="1">
      <c r="A1641" s="80" t="s">
        <v>423</v>
      </c>
      <c r="B1641" s="67" t="s">
        <v>832</v>
      </c>
      <c r="C1641" s="66" t="s">
        <v>59</v>
      </c>
      <c r="D1641" s="66" t="s">
        <v>833</v>
      </c>
      <c r="E1641" s="200" t="s">
        <v>426</v>
      </c>
      <c r="F1641" s="200"/>
      <c r="G1641" s="68" t="s">
        <v>88</v>
      </c>
      <c r="H1641" s="69">
        <v>1</v>
      </c>
      <c r="I1641" s="70">
        <v>94.56</v>
      </c>
      <c r="J1641" s="81">
        <v>94.56</v>
      </c>
    </row>
    <row r="1642" spans="1:10" ht="24" customHeight="1">
      <c r="A1642" s="80" t="s">
        <v>423</v>
      </c>
      <c r="B1642" s="67" t="s">
        <v>836</v>
      </c>
      <c r="C1642" s="66" t="s">
        <v>59</v>
      </c>
      <c r="D1642" s="66" t="s">
        <v>837</v>
      </c>
      <c r="E1642" s="200" t="s">
        <v>426</v>
      </c>
      <c r="F1642" s="200"/>
      <c r="G1642" s="68" t="s">
        <v>88</v>
      </c>
      <c r="H1642" s="69">
        <v>1</v>
      </c>
      <c r="I1642" s="70">
        <v>9.1199999999999992</v>
      </c>
      <c r="J1642" s="81">
        <v>9.1199999999999992</v>
      </c>
    </row>
    <row r="1643" spans="1:10">
      <c r="A1643" s="82"/>
      <c r="B1643" s="143"/>
      <c r="C1643" s="143"/>
      <c r="D1643" s="143"/>
      <c r="E1643" s="143" t="s">
        <v>435</v>
      </c>
      <c r="F1643" s="144">
        <v>55.2615385</v>
      </c>
      <c r="G1643" s="143" t="s">
        <v>436</v>
      </c>
      <c r="H1643" s="144">
        <v>52.5</v>
      </c>
      <c r="I1643" s="143" t="s">
        <v>437</v>
      </c>
      <c r="J1643" s="83">
        <v>107.76</v>
      </c>
    </row>
    <row r="1644" spans="1:10">
      <c r="A1644" s="82"/>
      <c r="B1644" s="143"/>
      <c r="C1644" s="143"/>
      <c r="D1644" s="143"/>
      <c r="E1644" s="143" t="s">
        <v>438</v>
      </c>
      <c r="F1644" s="144">
        <v>331.57</v>
      </c>
      <c r="G1644" s="143"/>
      <c r="H1644" s="202" t="s">
        <v>439</v>
      </c>
      <c r="I1644" s="202"/>
      <c r="J1644" s="83">
        <v>1386.88</v>
      </c>
    </row>
    <row r="1645" spans="1:10" ht="49.9" customHeight="1" thickBot="1">
      <c r="A1645" s="42"/>
      <c r="B1645" s="133"/>
      <c r="C1645" s="133"/>
      <c r="D1645" s="133"/>
      <c r="E1645" s="133"/>
      <c r="F1645" s="133"/>
      <c r="G1645" s="133" t="s">
        <v>440</v>
      </c>
      <c r="H1645" s="145">
        <v>1</v>
      </c>
      <c r="I1645" s="133" t="s">
        <v>441</v>
      </c>
      <c r="J1645" s="84">
        <v>1386.88</v>
      </c>
    </row>
    <row r="1646" spans="1:10" ht="1.1499999999999999" customHeight="1" thickTop="1">
      <c r="A1646" s="85"/>
      <c r="B1646" s="71"/>
      <c r="C1646" s="71"/>
      <c r="D1646" s="71"/>
      <c r="E1646" s="71"/>
      <c r="F1646" s="71"/>
      <c r="G1646" s="71"/>
      <c r="H1646" s="71"/>
      <c r="I1646" s="71"/>
      <c r="J1646" s="86"/>
    </row>
    <row r="1647" spans="1:10" ht="18" customHeight="1">
      <c r="A1647" s="58" t="s">
        <v>1489</v>
      </c>
      <c r="B1647" s="36" t="s">
        <v>51</v>
      </c>
      <c r="C1647" s="35" t="s">
        <v>52</v>
      </c>
      <c r="D1647" s="35" t="s">
        <v>1</v>
      </c>
      <c r="E1647" s="198" t="s">
        <v>420</v>
      </c>
      <c r="F1647" s="198"/>
      <c r="G1647" s="48" t="s">
        <v>53</v>
      </c>
      <c r="H1647" s="36" t="s">
        <v>54</v>
      </c>
      <c r="I1647" s="36" t="s">
        <v>55</v>
      </c>
      <c r="J1647" s="39" t="s">
        <v>2</v>
      </c>
    </row>
    <row r="1648" spans="1:10" ht="24" customHeight="1">
      <c r="A1648" s="61" t="s">
        <v>421</v>
      </c>
      <c r="B1648" s="51" t="s">
        <v>349</v>
      </c>
      <c r="C1648" s="50" t="s">
        <v>59</v>
      </c>
      <c r="D1648" s="50" t="s">
        <v>350</v>
      </c>
      <c r="E1648" s="199" t="s">
        <v>422</v>
      </c>
      <c r="F1648" s="199"/>
      <c r="G1648" s="52" t="s">
        <v>88</v>
      </c>
      <c r="H1648" s="65">
        <v>1</v>
      </c>
      <c r="I1648" s="53">
        <v>77.150000000000006</v>
      </c>
      <c r="J1648" s="79">
        <v>77.150000000000006</v>
      </c>
    </row>
    <row r="1649" spans="1:10" ht="25.9" customHeight="1">
      <c r="A1649" s="87" t="s">
        <v>443</v>
      </c>
      <c r="B1649" s="73" t="s">
        <v>809</v>
      </c>
      <c r="C1649" s="72" t="s">
        <v>59</v>
      </c>
      <c r="D1649" s="72" t="s">
        <v>810</v>
      </c>
      <c r="E1649" s="201" t="s">
        <v>422</v>
      </c>
      <c r="F1649" s="201"/>
      <c r="G1649" s="74" t="s">
        <v>446</v>
      </c>
      <c r="H1649" s="75">
        <v>0.16</v>
      </c>
      <c r="I1649" s="76">
        <v>30.03</v>
      </c>
      <c r="J1649" s="88">
        <v>4.8</v>
      </c>
    </row>
    <row r="1650" spans="1:10" ht="25.9" customHeight="1">
      <c r="A1650" s="87" t="s">
        <v>443</v>
      </c>
      <c r="B1650" s="73" t="s">
        <v>807</v>
      </c>
      <c r="C1650" s="72" t="s">
        <v>59</v>
      </c>
      <c r="D1650" s="72" t="s">
        <v>808</v>
      </c>
      <c r="E1650" s="201" t="s">
        <v>422</v>
      </c>
      <c r="F1650" s="201"/>
      <c r="G1650" s="74" t="s">
        <v>446</v>
      </c>
      <c r="H1650" s="75">
        <v>0.05</v>
      </c>
      <c r="I1650" s="76">
        <v>24.27</v>
      </c>
      <c r="J1650" s="88">
        <v>1.21</v>
      </c>
    </row>
    <row r="1651" spans="1:10" ht="24" customHeight="1">
      <c r="A1651" s="80" t="s">
        <v>423</v>
      </c>
      <c r="B1651" s="67" t="s">
        <v>821</v>
      </c>
      <c r="C1651" s="66" t="s">
        <v>59</v>
      </c>
      <c r="D1651" s="66" t="s">
        <v>822</v>
      </c>
      <c r="E1651" s="200" t="s">
        <v>426</v>
      </c>
      <c r="F1651" s="200"/>
      <c r="G1651" s="68" t="s">
        <v>146</v>
      </c>
      <c r="H1651" s="69">
        <v>0.42</v>
      </c>
      <c r="I1651" s="70">
        <v>0.28999999999999998</v>
      </c>
      <c r="J1651" s="81">
        <v>0.12</v>
      </c>
    </row>
    <row r="1652" spans="1:10" ht="24" customHeight="1">
      <c r="A1652" s="80" t="s">
        <v>423</v>
      </c>
      <c r="B1652" s="67" t="s">
        <v>840</v>
      </c>
      <c r="C1652" s="66" t="s">
        <v>59</v>
      </c>
      <c r="D1652" s="66" t="s">
        <v>841</v>
      </c>
      <c r="E1652" s="200" t="s">
        <v>426</v>
      </c>
      <c r="F1652" s="200"/>
      <c r="G1652" s="68" t="s">
        <v>88</v>
      </c>
      <c r="H1652" s="69">
        <v>1</v>
      </c>
      <c r="I1652" s="70">
        <v>71.02</v>
      </c>
      <c r="J1652" s="81">
        <v>71.02</v>
      </c>
    </row>
    <row r="1653" spans="1:10">
      <c r="A1653" s="82"/>
      <c r="B1653" s="143"/>
      <c r="C1653" s="143"/>
      <c r="D1653" s="143"/>
      <c r="E1653" s="143" t="s">
        <v>435</v>
      </c>
      <c r="F1653" s="144">
        <v>2.0923076923076924</v>
      </c>
      <c r="G1653" s="143" t="s">
        <v>436</v>
      </c>
      <c r="H1653" s="144">
        <v>1.99</v>
      </c>
      <c r="I1653" s="143" t="s">
        <v>437</v>
      </c>
      <c r="J1653" s="83">
        <v>4.08</v>
      </c>
    </row>
    <row r="1654" spans="1:10">
      <c r="A1654" s="82"/>
      <c r="B1654" s="143"/>
      <c r="C1654" s="143"/>
      <c r="D1654" s="143"/>
      <c r="E1654" s="143" t="s">
        <v>438</v>
      </c>
      <c r="F1654" s="144">
        <v>24.24</v>
      </c>
      <c r="G1654" s="143"/>
      <c r="H1654" s="202" t="s">
        <v>439</v>
      </c>
      <c r="I1654" s="202"/>
      <c r="J1654" s="83">
        <v>101.39</v>
      </c>
    </row>
    <row r="1655" spans="1:10" ht="49.9" customHeight="1" thickBot="1">
      <c r="A1655" s="42"/>
      <c r="B1655" s="133"/>
      <c r="C1655" s="133"/>
      <c r="D1655" s="133"/>
      <c r="E1655" s="133"/>
      <c r="F1655" s="133"/>
      <c r="G1655" s="133" t="s">
        <v>440</v>
      </c>
      <c r="H1655" s="145">
        <v>2</v>
      </c>
      <c r="I1655" s="133" t="s">
        <v>441</v>
      </c>
      <c r="J1655" s="84">
        <v>202.78</v>
      </c>
    </row>
    <row r="1656" spans="1:10" ht="1.1499999999999999" customHeight="1" thickTop="1">
      <c r="A1656" s="85"/>
      <c r="B1656" s="71"/>
      <c r="C1656" s="71"/>
      <c r="D1656" s="71"/>
      <c r="E1656" s="71"/>
      <c r="F1656" s="71"/>
      <c r="G1656" s="71"/>
      <c r="H1656" s="71"/>
      <c r="I1656" s="71"/>
      <c r="J1656" s="86"/>
    </row>
    <row r="1657" spans="1:10" ht="18" customHeight="1">
      <c r="A1657" s="58" t="s">
        <v>1490</v>
      </c>
      <c r="B1657" s="36" t="s">
        <v>51</v>
      </c>
      <c r="C1657" s="35" t="s">
        <v>52</v>
      </c>
      <c r="D1657" s="35" t="s">
        <v>1</v>
      </c>
      <c r="E1657" s="198" t="s">
        <v>420</v>
      </c>
      <c r="F1657" s="198"/>
      <c r="G1657" s="48" t="s">
        <v>53</v>
      </c>
      <c r="H1657" s="36" t="s">
        <v>54</v>
      </c>
      <c r="I1657" s="36" t="s">
        <v>55</v>
      </c>
      <c r="J1657" s="39" t="s">
        <v>2</v>
      </c>
    </row>
    <row r="1658" spans="1:10" ht="25.9" customHeight="1">
      <c r="A1658" s="61" t="s">
        <v>421</v>
      </c>
      <c r="B1658" s="51" t="s">
        <v>351</v>
      </c>
      <c r="C1658" s="50" t="s">
        <v>59</v>
      </c>
      <c r="D1658" s="50" t="s">
        <v>352</v>
      </c>
      <c r="E1658" s="199" t="s">
        <v>422</v>
      </c>
      <c r="F1658" s="199"/>
      <c r="G1658" s="52" t="s">
        <v>88</v>
      </c>
      <c r="H1658" s="65">
        <v>1</v>
      </c>
      <c r="I1658" s="53">
        <v>97.82</v>
      </c>
      <c r="J1658" s="79">
        <v>97.82</v>
      </c>
    </row>
    <row r="1659" spans="1:10" ht="25.9" customHeight="1">
      <c r="A1659" s="87" t="s">
        <v>443</v>
      </c>
      <c r="B1659" s="73" t="s">
        <v>807</v>
      </c>
      <c r="C1659" s="72" t="s">
        <v>59</v>
      </c>
      <c r="D1659" s="72" t="s">
        <v>808</v>
      </c>
      <c r="E1659" s="201" t="s">
        <v>422</v>
      </c>
      <c r="F1659" s="201"/>
      <c r="G1659" s="74" t="s">
        <v>446</v>
      </c>
      <c r="H1659" s="75">
        <v>0.03</v>
      </c>
      <c r="I1659" s="76">
        <v>24.27</v>
      </c>
      <c r="J1659" s="88">
        <v>0.72</v>
      </c>
    </row>
    <row r="1660" spans="1:10" ht="25.9" customHeight="1">
      <c r="A1660" s="87" t="s">
        <v>443</v>
      </c>
      <c r="B1660" s="73" t="s">
        <v>809</v>
      </c>
      <c r="C1660" s="72" t="s">
        <v>59</v>
      </c>
      <c r="D1660" s="72" t="s">
        <v>810</v>
      </c>
      <c r="E1660" s="201" t="s">
        <v>422</v>
      </c>
      <c r="F1660" s="201"/>
      <c r="G1660" s="74" t="s">
        <v>446</v>
      </c>
      <c r="H1660" s="75">
        <v>0.1</v>
      </c>
      <c r="I1660" s="76">
        <v>30.03</v>
      </c>
      <c r="J1660" s="88">
        <v>3</v>
      </c>
    </row>
    <row r="1661" spans="1:10" ht="24" customHeight="1">
      <c r="A1661" s="80" t="s">
        <v>423</v>
      </c>
      <c r="B1661" s="67" t="s">
        <v>821</v>
      </c>
      <c r="C1661" s="66" t="s">
        <v>59</v>
      </c>
      <c r="D1661" s="66" t="s">
        <v>822</v>
      </c>
      <c r="E1661" s="200" t="s">
        <v>426</v>
      </c>
      <c r="F1661" s="200"/>
      <c r="G1661" s="68" t="s">
        <v>146</v>
      </c>
      <c r="H1661" s="69">
        <v>0.42</v>
      </c>
      <c r="I1661" s="70">
        <v>0.28999999999999998</v>
      </c>
      <c r="J1661" s="81">
        <v>0.12</v>
      </c>
    </row>
    <row r="1662" spans="1:10" ht="25.9" customHeight="1">
      <c r="A1662" s="80" t="s">
        <v>423</v>
      </c>
      <c r="B1662" s="67" t="s">
        <v>842</v>
      </c>
      <c r="C1662" s="66" t="s">
        <v>59</v>
      </c>
      <c r="D1662" s="66" t="s">
        <v>352</v>
      </c>
      <c r="E1662" s="200" t="s">
        <v>426</v>
      </c>
      <c r="F1662" s="200"/>
      <c r="G1662" s="68" t="s">
        <v>88</v>
      </c>
      <c r="H1662" s="69">
        <v>1</v>
      </c>
      <c r="I1662" s="70">
        <v>93.98</v>
      </c>
      <c r="J1662" s="81">
        <v>93.98</v>
      </c>
    </row>
    <row r="1663" spans="1:10">
      <c r="A1663" s="82"/>
      <c r="B1663" s="143"/>
      <c r="C1663" s="143"/>
      <c r="D1663" s="143"/>
      <c r="E1663" s="143" t="s">
        <v>435</v>
      </c>
      <c r="F1663" s="144">
        <v>1.2974358974358975</v>
      </c>
      <c r="G1663" s="143" t="s">
        <v>436</v>
      </c>
      <c r="H1663" s="144">
        <v>1.23</v>
      </c>
      <c r="I1663" s="143" t="s">
        <v>437</v>
      </c>
      <c r="J1663" s="83">
        <v>2.5299999999999998</v>
      </c>
    </row>
    <row r="1664" spans="1:10">
      <c r="A1664" s="82"/>
      <c r="B1664" s="143"/>
      <c r="C1664" s="143"/>
      <c r="D1664" s="143"/>
      <c r="E1664" s="143" t="s">
        <v>438</v>
      </c>
      <c r="F1664" s="144">
        <v>30.73</v>
      </c>
      <c r="G1664" s="143"/>
      <c r="H1664" s="202" t="s">
        <v>439</v>
      </c>
      <c r="I1664" s="202"/>
      <c r="J1664" s="83">
        <v>128.55000000000001</v>
      </c>
    </row>
    <row r="1665" spans="1:10" ht="49.9" customHeight="1" thickBot="1">
      <c r="A1665" s="42"/>
      <c r="B1665" s="133"/>
      <c r="C1665" s="133"/>
      <c r="D1665" s="133"/>
      <c r="E1665" s="133"/>
      <c r="F1665" s="133"/>
      <c r="G1665" s="133" t="s">
        <v>440</v>
      </c>
      <c r="H1665" s="145">
        <v>2</v>
      </c>
      <c r="I1665" s="133" t="s">
        <v>441</v>
      </c>
      <c r="J1665" s="84">
        <v>257.10000000000002</v>
      </c>
    </row>
    <row r="1666" spans="1:10" ht="1.1499999999999999" customHeight="1" thickTop="1">
      <c r="A1666" s="85"/>
      <c r="B1666" s="71"/>
      <c r="C1666" s="71"/>
      <c r="D1666" s="71"/>
      <c r="E1666" s="71"/>
      <c r="F1666" s="71"/>
      <c r="G1666" s="71"/>
      <c r="H1666" s="71"/>
      <c r="I1666" s="71"/>
      <c r="J1666" s="86"/>
    </row>
    <row r="1667" spans="1:10" ht="18" customHeight="1">
      <c r="A1667" s="58" t="s">
        <v>1491</v>
      </c>
      <c r="B1667" s="36" t="s">
        <v>51</v>
      </c>
      <c r="C1667" s="35" t="s">
        <v>52</v>
      </c>
      <c r="D1667" s="35" t="s">
        <v>1</v>
      </c>
      <c r="E1667" s="198" t="s">
        <v>420</v>
      </c>
      <c r="F1667" s="198"/>
      <c r="G1667" s="48" t="s">
        <v>53</v>
      </c>
      <c r="H1667" s="36" t="s">
        <v>54</v>
      </c>
      <c r="I1667" s="36" t="s">
        <v>55</v>
      </c>
      <c r="J1667" s="39" t="s">
        <v>2</v>
      </c>
    </row>
    <row r="1668" spans="1:10" ht="24" customHeight="1">
      <c r="A1668" s="61" t="s">
        <v>421</v>
      </c>
      <c r="B1668" s="51" t="s">
        <v>353</v>
      </c>
      <c r="C1668" s="50" t="s">
        <v>59</v>
      </c>
      <c r="D1668" s="50" t="s">
        <v>354</v>
      </c>
      <c r="E1668" s="199" t="s">
        <v>422</v>
      </c>
      <c r="F1668" s="199"/>
      <c r="G1668" s="52" t="s">
        <v>88</v>
      </c>
      <c r="H1668" s="65">
        <v>1</v>
      </c>
      <c r="I1668" s="53">
        <v>107.31</v>
      </c>
      <c r="J1668" s="79">
        <v>107.31</v>
      </c>
    </row>
    <row r="1669" spans="1:10" ht="25.9" customHeight="1">
      <c r="A1669" s="87" t="s">
        <v>443</v>
      </c>
      <c r="B1669" s="73" t="s">
        <v>807</v>
      </c>
      <c r="C1669" s="72" t="s">
        <v>59</v>
      </c>
      <c r="D1669" s="72" t="s">
        <v>808</v>
      </c>
      <c r="E1669" s="201" t="s">
        <v>422</v>
      </c>
      <c r="F1669" s="201"/>
      <c r="G1669" s="74" t="s">
        <v>446</v>
      </c>
      <c r="H1669" s="75">
        <v>0.04</v>
      </c>
      <c r="I1669" s="76">
        <v>24.27</v>
      </c>
      <c r="J1669" s="88">
        <v>0.97</v>
      </c>
    </row>
    <row r="1670" spans="1:10" ht="25.9" customHeight="1">
      <c r="A1670" s="87" t="s">
        <v>443</v>
      </c>
      <c r="B1670" s="73" t="s">
        <v>809</v>
      </c>
      <c r="C1670" s="72" t="s">
        <v>59</v>
      </c>
      <c r="D1670" s="72" t="s">
        <v>810</v>
      </c>
      <c r="E1670" s="201" t="s">
        <v>422</v>
      </c>
      <c r="F1670" s="201"/>
      <c r="G1670" s="74" t="s">
        <v>446</v>
      </c>
      <c r="H1670" s="75">
        <v>0.12</v>
      </c>
      <c r="I1670" s="76">
        <v>30.03</v>
      </c>
      <c r="J1670" s="88">
        <v>3.6</v>
      </c>
    </row>
    <row r="1671" spans="1:10" ht="24" customHeight="1">
      <c r="A1671" s="80" t="s">
        <v>423</v>
      </c>
      <c r="B1671" s="67" t="s">
        <v>821</v>
      </c>
      <c r="C1671" s="66" t="s">
        <v>59</v>
      </c>
      <c r="D1671" s="66" t="s">
        <v>822</v>
      </c>
      <c r="E1671" s="200" t="s">
        <v>426</v>
      </c>
      <c r="F1671" s="200"/>
      <c r="G1671" s="68" t="s">
        <v>146</v>
      </c>
      <c r="H1671" s="69">
        <v>0.42</v>
      </c>
      <c r="I1671" s="70">
        <v>0.28999999999999998</v>
      </c>
      <c r="J1671" s="81">
        <v>0.12</v>
      </c>
    </row>
    <row r="1672" spans="1:10" ht="24" customHeight="1">
      <c r="A1672" s="80" t="s">
        <v>423</v>
      </c>
      <c r="B1672" s="67" t="s">
        <v>843</v>
      </c>
      <c r="C1672" s="66" t="s">
        <v>59</v>
      </c>
      <c r="D1672" s="66" t="s">
        <v>354</v>
      </c>
      <c r="E1672" s="200" t="s">
        <v>426</v>
      </c>
      <c r="F1672" s="200"/>
      <c r="G1672" s="68" t="s">
        <v>88</v>
      </c>
      <c r="H1672" s="69">
        <v>1</v>
      </c>
      <c r="I1672" s="70">
        <v>102.62</v>
      </c>
      <c r="J1672" s="81">
        <v>102.62</v>
      </c>
    </row>
    <row r="1673" spans="1:10">
      <c r="A1673" s="82"/>
      <c r="B1673" s="143"/>
      <c r="C1673" s="143"/>
      <c r="D1673" s="143"/>
      <c r="E1673" s="143" t="s">
        <v>435</v>
      </c>
      <c r="F1673" s="144">
        <v>1.5897435897435896</v>
      </c>
      <c r="G1673" s="143" t="s">
        <v>436</v>
      </c>
      <c r="H1673" s="144">
        <v>1.51</v>
      </c>
      <c r="I1673" s="143" t="s">
        <v>437</v>
      </c>
      <c r="J1673" s="83">
        <v>3.1</v>
      </c>
    </row>
    <row r="1674" spans="1:10">
      <c r="A1674" s="82"/>
      <c r="B1674" s="143"/>
      <c r="C1674" s="143"/>
      <c r="D1674" s="143"/>
      <c r="E1674" s="143" t="s">
        <v>438</v>
      </c>
      <c r="F1674" s="144">
        <v>33.71</v>
      </c>
      <c r="G1674" s="143"/>
      <c r="H1674" s="202" t="s">
        <v>439</v>
      </c>
      <c r="I1674" s="202"/>
      <c r="J1674" s="83">
        <v>141.02000000000001</v>
      </c>
    </row>
    <row r="1675" spans="1:10" ht="49.9" customHeight="1" thickBot="1">
      <c r="A1675" s="42"/>
      <c r="B1675" s="133"/>
      <c r="C1675" s="133"/>
      <c r="D1675" s="133"/>
      <c r="E1675" s="133"/>
      <c r="F1675" s="133"/>
      <c r="G1675" s="133" t="s">
        <v>440</v>
      </c>
      <c r="H1675" s="145">
        <v>1</v>
      </c>
      <c r="I1675" s="133" t="s">
        <v>441</v>
      </c>
      <c r="J1675" s="84">
        <v>141.02000000000001</v>
      </c>
    </row>
    <row r="1676" spans="1:10" ht="1.1499999999999999" customHeight="1" thickTop="1">
      <c r="A1676" s="85"/>
      <c r="B1676" s="71"/>
      <c r="C1676" s="71"/>
      <c r="D1676" s="71"/>
      <c r="E1676" s="71"/>
      <c r="F1676" s="71"/>
      <c r="G1676" s="71"/>
      <c r="H1676" s="71"/>
      <c r="I1676" s="71"/>
      <c r="J1676" s="86"/>
    </row>
    <row r="1677" spans="1:10" ht="18" customHeight="1">
      <c r="A1677" s="58" t="s">
        <v>1492</v>
      </c>
      <c r="B1677" s="36" t="s">
        <v>51</v>
      </c>
      <c r="C1677" s="35" t="s">
        <v>52</v>
      </c>
      <c r="D1677" s="35" t="s">
        <v>1</v>
      </c>
      <c r="E1677" s="198" t="s">
        <v>420</v>
      </c>
      <c r="F1677" s="198"/>
      <c r="G1677" s="48" t="s">
        <v>53</v>
      </c>
      <c r="H1677" s="36" t="s">
        <v>54</v>
      </c>
      <c r="I1677" s="36" t="s">
        <v>55</v>
      </c>
      <c r="J1677" s="39" t="s">
        <v>2</v>
      </c>
    </row>
    <row r="1678" spans="1:10" ht="25.9" customHeight="1">
      <c r="A1678" s="61" t="s">
        <v>421</v>
      </c>
      <c r="B1678" s="51" t="s">
        <v>355</v>
      </c>
      <c r="C1678" s="50" t="s">
        <v>144</v>
      </c>
      <c r="D1678" s="50" t="s">
        <v>356</v>
      </c>
      <c r="E1678" s="199" t="s">
        <v>2313</v>
      </c>
      <c r="F1678" s="199"/>
      <c r="G1678" s="52" t="s">
        <v>88</v>
      </c>
      <c r="H1678" s="65">
        <v>1</v>
      </c>
      <c r="I1678" s="53">
        <v>77.680000000000007</v>
      </c>
      <c r="J1678" s="79">
        <v>77.680000000000007</v>
      </c>
    </row>
    <row r="1679" spans="1:10" ht="25.9" customHeight="1">
      <c r="A1679" s="87" t="s">
        <v>443</v>
      </c>
      <c r="B1679" s="73" t="s">
        <v>631</v>
      </c>
      <c r="C1679" s="72" t="s">
        <v>144</v>
      </c>
      <c r="D1679" s="72" t="s">
        <v>632</v>
      </c>
      <c r="E1679" s="201" t="s">
        <v>2293</v>
      </c>
      <c r="F1679" s="201"/>
      <c r="G1679" s="74" t="s">
        <v>446</v>
      </c>
      <c r="H1679" s="75">
        <v>0.31619999999999998</v>
      </c>
      <c r="I1679" s="76">
        <v>27.8</v>
      </c>
      <c r="J1679" s="88">
        <v>8.7899999999999991</v>
      </c>
    </row>
    <row r="1680" spans="1:10" ht="24" customHeight="1">
      <c r="A1680" s="87" t="s">
        <v>443</v>
      </c>
      <c r="B1680" s="73" t="s">
        <v>534</v>
      </c>
      <c r="C1680" s="72" t="s">
        <v>144</v>
      </c>
      <c r="D1680" s="72" t="s">
        <v>450</v>
      </c>
      <c r="E1680" s="201" t="s">
        <v>2293</v>
      </c>
      <c r="F1680" s="201"/>
      <c r="G1680" s="74" t="s">
        <v>446</v>
      </c>
      <c r="H1680" s="75">
        <v>9.9599999999999994E-2</v>
      </c>
      <c r="I1680" s="76">
        <v>23.48</v>
      </c>
      <c r="J1680" s="88">
        <v>2.33</v>
      </c>
    </row>
    <row r="1681" spans="1:10" ht="24" customHeight="1">
      <c r="A1681" s="80" t="s">
        <v>423</v>
      </c>
      <c r="B1681" s="67" t="s">
        <v>844</v>
      </c>
      <c r="C1681" s="66" t="s">
        <v>144</v>
      </c>
      <c r="D1681" s="66" t="s">
        <v>845</v>
      </c>
      <c r="E1681" s="200" t="s">
        <v>426</v>
      </c>
      <c r="F1681" s="200"/>
      <c r="G1681" s="68" t="s">
        <v>88</v>
      </c>
      <c r="H1681" s="69">
        <v>1</v>
      </c>
      <c r="I1681" s="70">
        <v>66.56</v>
      </c>
      <c r="J1681" s="81">
        <v>66.56</v>
      </c>
    </row>
    <row r="1682" spans="1:10">
      <c r="A1682" s="82"/>
      <c r="B1682" s="143"/>
      <c r="C1682" s="143"/>
      <c r="D1682" s="143"/>
      <c r="E1682" s="143" t="s">
        <v>435</v>
      </c>
      <c r="F1682" s="144">
        <v>3.712820512820513</v>
      </c>
      <c r="G1682" s="143" t="s">
        <v>436</v>
      </c>
      <c r="H1682" s="144">
        <v>3.53</v>
      </c>
      <c r="I1682" s="143" t="s">
        <v>437</v>
      </c>
      <c r="J1682" s="83">
        <v>7.24</v>
      </c>
    </row>
    <row r="1683" spans="1:10">
      <c r="A1683" s="82"/>
      <c r="B1683" s="143"/>
      <c r="C1683" s="143"/>
      <c r="D1683" s="143"/>
      <c r="E1683" s="143" t="s">
        <v>438</v>
      </c>
      <c r="F1683" s="144">
        <v>24.4</v>
      </c>
      <c r="G1683" s="143"/>
      <c r="H1683" s="202" t="s">
        <v>439</v>
      </c>
      <c r="I1683" s="202"/>
      <c r="J1683" s="83">
        <v>102.08</v>
      </c>
    </row>
    <row r="1684" spans="1:10" ht="49.9" customHeight="1" thickBot="1">
      <c r="A1684" s="42"/>
      <c r="B1684" s="133"/>
      <c r="C1684" s="133"/>
      <c r="D1684" s="133"/>
      <c r="E1684" s="133"/>
      <c r="F1684" s="133"/>
      <c r="G1684" s="133" t="s">
        <v>440</v>
      </c>
      <c r="H1684" s="145">
        <v>2</v>
      </c>
      <c r="I1684" s="133" t="s">
        <v>441</v>
      </c>
      <c r="J1684" s="84">
        <v>204.16</v>
      </c>
    </row>
    <row r="1685" spans="1:10" ht="1.1499999999999999" customHeight="1" thickTop="1">
      <c r="A1685" s="85"/>
      <c r="B1685" s="71"/>
      <c r="C1685" s="71"/>
      <c r="D1685" s="71"/>
      <c r="E1685" s="71"/>
      <c r="F1685" s="71"/>
      <c r="G1685" s="71"/>
      <c r="H1685" s="71"/>
      <c r="I1685" s="71"/>
      <c r="J1685" s="86"/>
    </row>
    <row r="1686" spans="1:10" ht="18" customHeight="1">
      <c r="A1686" s="58" t="s">
        <v>1493</v>
      </c>
      <c r="B1686" s="36" t="s">
        <v>51</v>
      </c>
      <c r="C1686" s="35" t="s">
        <v>52</v>
      </c>
      <c r="D1686" s="35" t="s">
        <v>1</v>
      </c>
      <c r="E1686" s="198" t="s">
        <v>420</v>
      </c>
      <c r="F1686" s="198"/>
      <c r="G1686" s="48" t="s">
        <v>53</v>
      </c>
      <c r="H1686" s="36" t="s">
        <v>54</v>
      </c>
      <c r="I1686" s="36" t="s">
        <v>55</v>
      </c>
      <c r="J1686" s="39" t="s">
        <v>2</v>
      </c>
    </row>
    <row r="1687" spans="1:10" ht="39" customHeight="1">
      <c r="A1687" s="61" t="s">
        <v>421</v>
      </c>
      <c r="B1687" s="51" t="s">
        <v>357</v>
      </c>
      <c r="C1687" s="50" t="s">
        <v>144</v>
      </c>
      <c r="D1687" s="50" t="s">
        <v>358</v>
      </c>
      <c r="E1687" s="199" t="s">
        <v>2313</v>
      </c>
      <c r="F1687" s="199"/>
      <c r="G1687" s="52" t="s">
        <v>88</v>
      </c>
      <c r="H1687" s="65">
        <v>1</v>
      </c>
      <c r="I1687" s="53">
        <v>68.11</v>
      </c>
      <c r="J1687" s="79">
        <v>68.11</v>
      </c>
    </row>
    <row r="1688" spans="1:10" ht="25.9" customHeight="1">
      <c r="A1688" s="87" t="s">
        <v>443</v>
      </c>
      <c r="B1688" s="73" t="s">
        <v>631</v>
      </c>
      <c r="C1688" s="72" t="s">
        <v>144</v>
      </c>
      <c r="D1688" s="72" t="s">
        <v>632</v>
      </c>
      <c r="E1688" s="201" t="s">
        <v>2293</v>
      </c>
      <c r="F1688" s="201"/>
      <c r="G1688" s="74" t="s">
        <v>446</v>
      </c>
      <c r="H1688" s="75">
        <v>0.31619999999999998</v>
      </c>
      <c r="I1688" s="76">
        <v>27.8</v>
      </c>
      <c r="J1688" s="88">
        <v>8.7899999999999991</v>
      </c>
    </row>
    <row r="1689" spans="1:10" ht="24" customHeight="1">
      <c r="A1689" s="87" t="s">
        <v>443</v>
      </c>
      <c r="B1689" s="73" t="s">
        <v>534</v>
      </c>
      <c r="C1689" s="72" t="s">
        <v>144</v>
      </c>
      <c r="D1689" s="72" t="s">
        <v>450</v>
      </c>
      <c r="E1689" s="201" t="s">
        <v>2293</v>
      </c>
      <c r="F1689" s="201"/>
      <c r="G1689" s="74" t="s">
        <v>446</v>
      </c>
      <c r="H1689" s="75">
        <v>9.9599999999999994E-2</v>
      </c>
      <c r="I1689" s="76">
        <v>23.48</v>
      </c>
      <c r="J1689" s="88">
        <v>2.33</v>
      </c>
    </row>
    <row r="1690" spans="1:10" ht="25.9" customHeight="1">
      <c r="A1690" s="80" t="s">
        <v>423</v>
      </c>
      <c r="B1690" s="67" t="s">
        <v>846</v>
      </c>
      <c r="C1690" s="66" t="s">
        <v>144</v>
      </c>
      <c r="D1690" s="66" t="s">
        <v>847</v>
      </c>
      <c r="E1690" s="200" t="s">
        <v>426</v>
      </c>
      <c r="F1690" s="200"/>
      <c r="G1690" s="68" t="s">
        <v>88</v>
      </c>
      <c r="H1690" s="69">
        <v>1</v>
      </c>
      <c r="I1690" s="70">
        <v>56.99</v>
      </c>
      <c r="J1690" s="81">
        <v>56.99</v>
      </c>
    </row>
    <row r="1691" spans="1:10">
      <c r="A1691" s="82"/>
      <c r="B1691" s="143"/>
      <c r="C1691" s="143"/>
      <c r="D1691" s="143"/>
      <c r="E1691" s="143" t="s">
        <v>435</v>
      </c>
      <c r="F1691" s="144">
        <v>3.712820512820513</v>
      </c>
      <c r="G1691" s="143" t="s">
        <v>436</v>
      </c>
      <c r="H1691" s="144">
        <v>3.53</v>
      </c>
      <c r="I1691" s="143" t="s">
        <v>437</v>
      </c>
      <c r="J1691" s="83">
        <v>7.24</v>
      </c>
    </row>
    <row r="1692" spans="1:10">
      <c r="A1692" s="82"/>
      <c r="B1692" s="143"/>
      <c r="C1692" s="143"/>
      <c r="D1692" s="143"/>
      <c r="E1692" s="143" t="s">
        <v>438</v>
      </c>
      <c r="F1692" s="144">
        <v>21.4</v>
      </c>
      <c r="G1692" s="143"/>
      <c r="H1692" s="202" t="s">
        <v>439</v>
      </c>
      <c r="I1692" s="202"/>
      <c r="J1692" s="83">
        <v>89.51</v>
      </c>
    </row>
    <row r="1693" spans="1:10" ht="49.9" customHeight="1" thickBot="1">
      <c r="A1693" s="42"/>
      <c r="B1693" s="133"/>
      <c r="C1693" s="133"/>
      <c r="D1693" s="133"/>
      <c r="E1693" s="133"/>
      <c r="F1693" s="133"/>
      <c r="G1693" s="133" t="s">
        <v>440</v>
      </c>
      <c r="H1693" s="145">
        <v>2</v>
      </c>
      <c r="I1693" s="133" t="s">
        <v>441</v>
      </c>
      <c r="J1693" s="84">
        <v>179.02</v>
      </c>
    </row>
    <row r="1694" spans="1:10" ht="1.1499999999999999" customHeight="1" thickTop="1">
      <c r="A1694" s="85"/>
      <c r="B1694" s="71"/>
      <c r="C1694" s="71"/>
      <c r="D1694" s="71"/>
      <c r="E1694" s="71"/>
      <c r="F1694" s="71"/>
      <c r="G1694" s="71"/>
      <c r="H1694" s="71"/>
      <c r="I1694" s="71"/>
      <c r="J1694" s="86"/>
    </row>
    <row r="1695" spans="1:10" ht="18" customHeight="1">
      <c r="A1695" s="58" t="s">
        <v>1494</v>
      </c>
      <c r="B1695" s="36" t="s">
        <v>51</v>
      </c>
      <c r="C1695" s="35" t="s">
        <v>52</v>
      </c>
      <c r="D1695" s="35" t="s">
        <v>1</v>
      </c>
      <c r="E1695" s="198" t="s">
        <v>420</v>
      </c>
      <c r="F1695" s="198"/>
      <c r="G1695" s="48" t="s">
        <v>53</v>
      </c>
      <c r="H1695" s="36" t="s">
        <v>54</v>
      </c>
      <c r="I1695" s="36" t="s">
        <v>55</v>
      </c>
      <c r="J1695" s="39" t="s">
        <v>2</v>
      </c>
    </row>
    <row r="1696" spans="1:10" ht="25.9" customHeight="1">
      <c r="A1696" s="63" t="s">
        <v>423</v>
      </c>
      <c r="B1696" s="55" t="s">
        <v>359</v>
      </c>
      <c r="C1696" s="54" t="s">
        <v>144</v>
      </c>
      <c r="D1696" s="54" t="s">
        <v>360</v>
      </c>
      <c r="E1696" s="203" t="s">
        <v>426</v>
      </c>
      <c r="F1696" s="203"/>
      <c r="G1696" s="56" t="s">
        <v>88</v>
      </c>
      <c r="H1696" s="77">
        <v>1</v>
      </c>
      <c r="I1696" s="57">
        <v>44.07</v>
      </c>
      <c r="J1696" s="89">
        <v>44.07</v>
      </c>
    </row>
    <row r="1697" spans="1:10">
      <c r="A1697" s="82"/>
      <c r="B1697" s="143"/>
      <c r="C1697" s="143"/>
      <c r="D1697" s="143"/>
      <c r="E1697" s="143" t="s">
        <v>435</v>
      </c>
      <c r="F1697" s="144">
        <v>0</v>
      </c>
      <c r="G1697" s="143" t="s">
        <v>436</v>
      </c>
      <c r="H1697" s="144">
        <v>0</v>
      </c>
      <c r="I1697" s="143" t="s">
        <v>437</v>
      </c>
      <c r="J1697" s="83">
        <v>0</v>
      </c>
    </row>
    <row r="1698" spans="1:10">
      <c r="A1698" s="82"/>
      <c r="B1698" s="143"/>
      <c r="C1698" s="143"/>
      <c r="D1698" s="143"/>
      <c r="E1698" s="143" t="s">
        <v>438</v>
      </c>
      <c r="F1698" s="144">
        <v>13.84</v>
      </c>
      <c r="G1698" s="143"/>
      <c r="H1698" s="202" t="s">
        <v>439</v>
      </c>
      <c r="I1698" s="202"/>
      <c r="J1698" s="83">
        <v>57.91</v>
      </c>
    </row>
    <row r="1699" spans="1:10" ht="49.9" customHeight="1" thickBot="1">
      <c r="A1699" s="42"/>
      <c r="B1699" s="133"/>
      <c r="C1699" s="133"/>
      <c r="D1699" s="133"/>
      <c r="E1699" s="133"/>
      <c r="F1699" s="133"/>
      <c r="G1699" s="133" t="s">
        <v>440</v>
      </c>
      <c r="H1699" s="145">
        <v>2</v>
      </c>
      <c r="I1699" s="133" t="s">
        <v>441</v>
      </c>
      <c r="J1699" s="84">
        <v>115.82</v>
      </c>
    </row>
    <row r="1700" spans="1:10" ht="1.1499999999999999" customHeight="1" thickTop="1">
      <c r="A1700" s="85"/>
      <c r="B1700" s="71"/>
      <c r="C1700" s="71"/>
      <c r="D1700" s="71"/>
      <c r="E1700" s="71"/>
      <c r="F1700" s="71"/>
      <c r="G1700" s="71"/>
      <c r="H1700" s="71"/>
      <c r="I1700" s="71"/>
      <c r="J1700" s="86"/>
    </row>
    <row r="1701" spans="1:10" ht="18" customHeight="1">
      <c r="A1701" s="58" t="s">
        <v>1495</v>
      </c>
      <c r="B1701" s="36" t="s">
        <v>51</v>
      </c>
      <c r="C1701" s="35" t="s">
        <v>52</v>
      </c>
      <c r="D1701" s="35" t="s">
        <v>1</v>
      </c>
      <c r="E1701" s="198" t="s">
        <v>420</v>
      </c>
      <c r="F1701" s="198"/>
      <c r="G1701" s="48" t="s">
        <v>53</v>
      </c>
      <c r="H1701" s="36" t="s">
        <v>54</v>
      </c>
      <c r="I1701" s="36" t="s">
        <v>55</v>
      </c>
      <c r="J1701" s="39" t="s">
        <v>2</v>
      </c>
    </row>
    <row r="1702" spans="1:10" ht="25.9" customHeight="1">
      <c r="A1702" s="63" t="s">
        <v>423</v>
      </c>
      <c r="B1702" s="55" t="s">
        <v>361</v>
      </c>
      <c r="C1702" s="54" t="s">
        <v>144</v>
      </c>
      <c r="D1702" s="54" t="s">
        <v>362</v>
      </c>
      <c r="E1702" s="203" t="s">
        <v>426</v>
      </c>
      <c r="F1702" s="203"/>
      <c r="G1702" s="56" t="s">
        <v>88</v>
      </c>
      <c r="H1702" s="77">
        <v>1</v>
      </c>
      <c r="I1702" s="57">
        <v>59.33</v>
      </c>
      <c r="J1702" s="89">
        <v>59.33</v>
      </c>
    </row>
    <row r="1703" spans="1:10">
      <c r="A1703" s="82"/>
      <c r="B1703" s="143"/>
      <c r="C1703" s="143"/>
      <c r="D1703" s="143"/>
      <c r="E1703" s="143" t="s">
        <v>435</v>
      </c>
      <c r="F1703" s="144">
        <v>0</v>
      </c>
      <c r="G1703" s="143" t="s">
        <v>436</v>
      </c>
      <c r="H1703" s="144">
        <v>0</v>
      </c>
      <c r="I1703" s="143" t="s">
        <v>437</v>
      </c>
      <c r="J1703" s="83">
        <v>0</v>
      </c>
    </row>
    <row r="1704" spans="1:10">
      <c r="A1704" s="82"/>
      <c r="B1704" s="143"/>
      <c r="C1704" s="143"/>
      <c r="D1704" s="143"/>
      <c r="E1704" s="143" t="s">
        <v>438</v>
      </c>
      <c r="F1704" s="144">
        <v>18.64</v>
      </c>
      <c r="G1704" s="143"/>
      <c r="H1704" s="202" t="s">
        <v>439</v>
      </c>
      <c r="I1704" s="202"/>
      <c r="J1704" s="83">
        <v>77.97</v>
      </c>
    </row>
    <row r="1705" spans="1:10" ht="49.9" customHeight="1" thickBot="1">
      <c r="A1705" s="42"/>
      <c r="B1705" s="133"/>
      <c r="C1705" s="133"/>
      <c r="D1705" s="133"/>
      <c r="E1705" s="133"/>
      <c r="F1705" s="133"/>
      <c r="G1705" s="133" t="s">
        <v>440</v>
      </c>
      <c r="H1705" s="145">
        <v>2</v>
      </c>
      <c r="I1705" s="133" t="s">
        <v>441</v>
      </c>
      <c r="J1705" s="84">
        <v>155.94</v>
      </c>
    </row>
    <row r="1706" spans="1:10" ht="1.1499999999999999" customHeight="1" thickTop="1">
      <c r="A1706" s="85"/>
      <c r="B1706" s="71"/>
      <c r="C1706" s="71"/>
      <c r="D1706" s="71"/>
      <c r="E1706" s="71"/>
      <c r="F1706" s="71"/>
      <c r="G1706" s="71"/>
      <c r="H1706" s="71"/>
      <c r="I1706" s="71"/>
      <c r="J1706" s="86"/>
    </row>
    <row r="1707" spans="1:10" ht="18" customHeight="1">
      <c r="A1707" s="58" t="s">
        <v>1496</v>
      </c>
      <c r="B1707" s="36" t="s">
        <v>51</v>
      </c>
      <c r="C1707" s="35" t="s">
        <v>52</v>
      </c>
      <c r="D1707" s="35" t="s">
        <v>1</v>
      </c>
      <c r="E1707" s="198" t="s">
        <v>420</v>
      </c>
      <c r="F1707" s="198"/>
      <c r="G1707" s="48" t="s">
        <v>53</v>
      </c>
      <c r="H1707" s="36" t="s">
        <v>54</v>
      </c>
      <c r="I1707" s="36" t="s">
        <v>55</v>
      </c>
      <c r="J1707" s="39" t="s">
        <v>2</v>
      </c>
    </row>
    <row r="1708" spans="1:10" ht="24" customHeight="1">
      <c r="A1708" s="61" t="s">
        <v>421</v>
      </c>
      <c r="B1708" s="51" t="s">
        <v>363</v>
      </c>
      <c r="C1708" s="50" t="s">
        <v>59</v>
      </c>
      <c r="D1708" s="50" t="s">
        <v>364</v>
      </c>
      <c r="E1708" s="199" t="s">
        <v>422</v>
      </c>
      <c r="F1708" s="199"/>
      <c r="G1708" s="52" t="s">
        <v>88</v>
      </c>
      <c r="H1708" s="65">
        <v>1</v>
      </c>
      <c r="I1708" s="53">
        <v>189.38</v>
      </c>
      <c r="J1708" s="79">
        <v>189.38</v>
      </c>
    </row>
    <row r="1709" spans="1:10" ht="25.9" customHeight="1">
      <c r="A1709" s="87" t="s">
        <v>443</v>
      </c>
      <c r="B1709" s="73" t="s">
        <v>809</v>
      </c>
      <c r="C1709" s="72" t="s">
        <v>59</v>
      </c>
      <c r="D1709" s="72" t="s">
        <v>810</v>
      </c>
      <c r="E1709" s="201" t="s">
        <v>422</v>
      </c>
      <c r="F1709" s="201"/>
      <c r="G1709" s="74" t="s">
        <v>446</v>
      </c>
      <c r="H1709" s="75">
        <v>0.5</v>
      </c>
      <c r="I1709" s="76">
        <v>30.03</v>
      </c>
      <c r="J1709" s="88">
        <v>15.01</v>
      </c>
    </row>
    <row r="1710" spans="1:10" ht="25.9" customHeight="1">
      <c r="A1710" s="87" t="s">
        <v>443</v>
      </c>
      <c r="B1710" s="73" t="s">
        <v>807</v>
      </c>
      <c r="C1710" s="72" t="s">
        <v>59</v>
      </c>
      <c r="D1710" s="72" t="s">
        <v>808</v>
      </c>
      <c r="E1710" s="201" t="s">
        <v>422</v>
      </c>
      <c r="F1710" s="201"/>
      <c r="G1710" s="74" t="s">
        <v>446</v>
      </c>
      <c r="H1710" s="75">
        <v>0.5</v>
      </c>
      <c r="I1710" s="76">
        <v>24.27</v>
      </c>
      <c r="J1710" s="88">
        <v>12.13</v>
      </c>
    </row>
    <row r="1711" spans="1:10" ht="24" customHeight="1">
      <c r="A1711" s="80" t="s">
        <v>423</v>
      </c>
      <c r="B1711" s="67" t="s">
        <v>821</v>
      </c>
      <c r="C1711" s="66" t="s">
        <v>59</v>
      </c>
      <c r="D1711" s="66" t="s">
        <v>822</v>
      </c>
      <c r="E1711" s="200" t="s">
        <v>426</v>
      </c>
      <c r="F1711" s="200"/>
      <c r="G1711" s="68" t="s">
        <v>146</v>
      </c>
      <c r="H1711" s="69">
        <v>0.28000000000000003</v>
      </c>
      <c r="I1711" s="70">
        <v>0.28999999999999998</v>
      </c>
      <c r="J1711" s="81">
        <v>0.08</v>
      </c>
    </row>
    <row r="1712" spans="1:10" ht="24" customHeight="1">
      <c r="A1712" s="80" t="s">
        <v>423</v>
      </c>
      <c r="B1712" s="67" t="s">
        <v>848</v>
      </c>
      <c r="C1712" s="66" t="s">
        <v>59</v>
      </c>
      <c r="D1712" s="66" t="s">
        <v>364</v>
      </c>
      <c r="E1712" s="200" t="s">
        <v>426</v>
      </c>
      <c r="F1712" s="200"/>
      <c r="G1712" s="68" t="s">
        <v>88</v>
      </c>
      <c r="H1712" s="69">
        <v>1</v>
      </c>
      <c r="I1712" s="70">
        <v>162.16</v>
      </c>
      <c r="J1712" s="81">
        <v>162.16</v>
      </c>
    </row>
    <row r="1713" spans="1:10">
      <c r="A1713" s="82"/>
      <c r="B1713" s="143"/>
      <c r="C1713" s="143"/>
      <c r="D1713" s="143"/>
      <c r="E1713" s="143" t="s">
        <v>435</v>
      </c>
      <c r="F1713" s="144">
        <v>9.2102564000000005</v>
      </c>
      <c r="G1713" s="143" t="s">
        <v>436</v>
      </c>
      <c r="H1713" s="144">
        <v>8.75</v>
      </c>
      <c r="I1713" s="143" t="s">
        <v>437</v>
      </c>
      <c r="J1713" s="83">
        <v>17.96</v>
      </c>
    </row>
    <row r="1714" spans="1:10">
      <c r="A1714" s="82"/>
      <c r="B1714" s="143"/>
      <c r="C1714" s="143"/>
      <c r="D1714" s="143"/>
      <c r="E1714" s="143" t="s">
        <v>438</v>
      </c>
      <c r="F1714" s="144">
        <v>59.5</v>
      </c>
      <c r="G1714" s="143"/>
      <c r="H1714" s="202" t="s">
        <v>439</v>
      </c>
      <c r="I1714" s="202"/>
      <c r="J1714" s="83">
        <v>248.88</v>
      </c>
    </row>
    <row r="1715" spans="1:10" ht="49.9" customHeight="1" thickBot="1">
      <c r="A1715" s="42"/>
      <c r="B1715" s="133"/>
      <c r="C1715" s="133"/>
      <c r="D1715" s="133"/>
      <c r="E1715" s="133"/>
      <c r="F1715" s="133"/>
      <c r="G1715" s="133" t="s">
        <v>440</v>
      </c>
      <c r="H1715" s="145">
        <v>2</v>
      </c>
      <c r="I1715" s="133" t="s">
        <v>441</v>
      </c>
      <c r="J1715" s="84">
        <v>497.76</v>
      </c>
    </row>
    <row r="1716" spans="1:10" ht="1.1499999999999999" customHeight="1" thickTop="1">
      <c r="A1716" s="85"/>
      <c r="B1716" s="71"/>
      <c r="C1716" s="71"/>
      <c r="D1716" s="71"/>
      <c r="E1716" s="71"/>
      <c r="F1716" s="71"/>
      <c r="G1716" s="71"/>
      <c r="H1716" s="71"/>
      <c r="I1716" s="71"/>
      <c r="J1716" s="86"/>
    </row>
    <row r="1717" spans="1:10" ht="18" customHeight="1">
      <c r="A1717" s="58" t="s">
        <v>1497</v>
      </c>
      <c r="B1717" s="36" t="s">
        <v>51</v>
      </c>
      <c r="C1717" s="35" t="s">
        <v>52</v>
      </c>
      <c r="D1717" s="35" t="s">
        <v>1</v>
      </c>
      <c r="E1717" s="198" t="s">
        <v>420</v>
      </c>
      <c r="F1717" s="198"/>
      <c r="G1717" s="48" t="s">
        <v>53</v>
      </c>
      <c r="H1717" s="36" t="s">
        <v>54</v>
      </c>
      <c r="I1717" s="36" t="s">
        <v>55</v>
      </c>
      <c r="J1717" s="39" t="s">
        <v>2</v>
      </c>
    </row>
    <row r="1718" spans="1:10" ht="39" customHeight="1">
      <c r="A1718" s="61" t="s">
        <v>421</v>
      </c>
      <c r="B1718" s="51" t="s">
        <v>365</v>
      </c>
      <c r="C1718" s="50" t="s">
        <v>144</v>
      </c>
      <c r="D1718" s="50" t="s">
        <v>2497</v>
      </c>
      <c r="E1718" s="199" t="s">
        <v>2313</v>
      </c>
      <c r="F1718" s="199"/>
      <c r="G1718" s="52" t="s">
        <v>88</v>
      </c>
      <c r="H1718" s="65">
        <v>1</v>
      </c>
      <c r="I1718" s="53">
        <v>379.09</v>
      </c>
      <c r="J1718" s="79">
        <v>379.09</v>
      </c>
    </row>
    <row r="1719" spans="1:10" ht="25.9" customHeight="1">
      <c r="A1719" s="87" t="s">
        <v>443</v>
      </c>
      <c r="B1719" s="73" t="s">
        <v>631</v>
      </c>
      <c r="C1719" s="72" t="s">
        <v>144</v>
      </c>
      <c r="D1719" s="72" t="s">
        <v>632</v>
      </c>
      <c r="E1719" s="201" t="s">
        <v>2293</v>
      </c>
      <c r="F1719" s="201"/>
      <c r="G1719" s="74" t="s">
        <v>446</v>
      </c>
      <c r="H1719" s="75">
        <v>0.94850000000000001</v>
      </c>
      <c r="I1719" s="76">
        <v>27.8</v>
      </c>
      <c r="J1719" s="88">
        <v>26.36</v>
      </c>
    </row>
    <row r="1720" spans="1:10" ht="24" customHeight="1">
      <c r="A1720" s="87" t="s">
        <v>443</v>
      </c>
      <c r="B1720" s="73" t="s">
        <v>534</v>
      </c>
      <c r="C1720" s="72" t="s">
        <v>144</v>
      </c>
      <c r="D1720" s="72" t="s">
        <v>450</v>
      </c>
      <c r="E1720" s="201" t="s">
        <v>2293</v>
      </c>
      <c r="F1720" s="201"/>
      <c r="G1720" s="74" t="s">
        <v>446</v>
      </c>
      <c r="H1720" s="75">
        <v>0.29880000000000001</v>
      </c>
      <c r="I1720" s="76">
        <v>23.48</v>
      </c>
      <c r="J1720" s="88">
        <v>7.01</v>
      </c>
    </row>
    <row r="1721" spans="1:10" ht="39" customHeight="1">
      <c r="A1721" s="80" t="s">
        <v>423</v>
      </c>
      <c r="B1721" s="67" t="s">
        <v>849</v>
      </c>
      <c r="C1721" s="66" t="s">
        <v>144</v>
      </c>
      <c r="D1721" s="66" t="s">
        <v>850</v>
      </c>
      <c r="E1721" s="200" t="s">
        <v>426</v>
      </c>
      <c r="F1721" s="200"/>
      <c r="G1721" s="68" t="s">
        <v>88</v>
      </c>
      <c r="H1721" s="69">
        <v>6</v>
      </c>
      <c r="I1721" s="70">
        <v>20.03</v>
      </c>
      <c r="J1721" s="81">
        <v>120.18</v>
      </c>
    </row>
    <row r="1722" spans="1:10" ht="25.9" customHeight="1">
      <c r="A1722" s="80" t="s">
        <v>423</v>
      </c>
      <c r="B1722" s="67" t="s">
        <v>851</v>
      </c>
      <c r="C1722" s="66" t="s">
        <v>144</v>
      </c>
      <c r="D1722" s="66" t="s">
        <v>852</v>
      </c>
      <c r="E1722" s="200" t="s">
        <v>426</v>
      </c>
      <c r="F1722" s="200"/>
      <c r="G1722" s="68" t="s">
        <v>88</v>
      </c>
      <c r="H1722" s="69">
        <v>1</v>
      </c>
      <c r="I1722" s="70">
        <v>225.54</v>
      </c>
      <c r="J1722" s="81">
        <v>225.54</v>
      </c>
    </row>
    <row r="1723" spans="1:10">
      <c r="A1723" s="82"/>
      <c r="B1723" s="143"/>
      <c r="C1723" s="143"/>
      <c r="D1723" s="143"/>
      <c r="E1723" s="143" t="s">
        <v>435</v>
      </c>
      <c r="F1723" s="144">
        <v>11.153846153846153</v>
      </c>
      <c r="G1723" s="143" t="s">
        <v>436</v>
      </c>
      <c r="H1723" s="144">
        <v>10.6</v>
      </c>
      <c r="I1723" s="143" t="s">
        <v>437</v>
      </c>
      <c r="J1723" s="83">
        <v>21.75</v>
      </c>
    </row>
    <row r="1724" spans="1:10">
      <c r="A1724" s="82"/>
      <c r="B1724" s="143"/>
      <c r="C1724" s="143"/>
      <c r="D1724" s="143"/>
      <c r="E1724" s="143" t="s">
        <v>438</v>
      </c>
      <c r="F1724" s="144">
        <v>119.11</v>
      </c>
      <c r="G1724" s="143"/>
      <c r="H1724" s="202" t="s">
        <v>439</v>
      </c>
      <c r="I1724" s="202"/>
      <c r="J1724" s="83">
        <v>498.2</v>
      </c>
    </row>
    <row r="1725" spans="1:10" ht="49.9" customHeight="1" thickBot="1">
      <c r="A1725" s="42"/>
      <c r="B1725" s="133"/>
      <c r="C1725" s="133"/>
      <c r="D1725" s="133"/>
      <c r="E1725" s="133"/>
      <c r="F1725" s="133"/>
      <c r="G1725" s="133" t="s">
        <v>440</v>
      </c>
      <c r="H1725" s="145">
        <v>4</v>
      </c>
      <c r="I1725" s="133" t="s">
        <v>441</v>
      </c>
      <c r="J1725" s="84">
        <v>1992.8</v>
      </c>
    </row>
    <row r="1726" spans="1:10" ht="1.1499999999999999" customHeight="1" thickTop="1">
      <c r="A1726" s="85"/>
      <c r="B1726" s="71"/>
      <c r="C1726" s="71"/>
      <c r="D1726" s="71"/>
      <c r="E1726" s="71"/>
      <c r="F1726" s="71"/>
      <c r="G1726" s="71"/>
      <c r="H1726" s="71"/>
      <c r="I1726" s="71"/>
      <c r="J1726" s="86"/>
    </row>
    <row r="1727" spans="1:10" ht="18" customHeight="1">
      <c r="A1727" s="58" t="s">
        <v>1498</v>
      </c>
      <c r="B1727" s="36" t="s">
        <v>51</v>
      </c>
      <c r="C1727" s="35" t="s">
        <v>52</v>
      </c>
      <c r="D1727" s="35" t="s">
        <v>1</v>
      </c>
      <c r="E1727" s="198" t="s">
        <v>420</v>
      </c>
      <c r="F1727" s="198"/>
      <c r="G1727" s="48" t="s">
        <v>53</v>
      </c>
      <c r="H1727" s="36" t="s">
        <v>54</v>
      </c>
      <c r="I1727" s="36" t="s">
        <v>55</v>
      </c>
      <c r="J1727" s="39" t="s">
        <v>2</v>
      </c>
    </row>
    <row r="1728" spans="1:10" ht="39" customHeight="1">
      <c r="A1728" s="61" t="s">
        <v>421</v>
      </c>
      <c r="B1728" s="51" t="s">
        <v>1733</v>
      </c>
      <c r="C1728" s="50" t="s">
        <v>144</v>
      </c>
      <c r="D1728" s="50" t="s">
        <v>1734</v>
      </c>
      <c r="E1728" s="199" t="s">
        <v>2313</v>
      </c>
      <c r="F1728" s="199"/>
      <c r="G1728" s="52" t="s">
        <v>88</v>
      </c>
      <c r="H1728" s="65">
        <v>1</v>
      </c>
      <c r="I1728" s="53">
        <v>662.94</v>
      </c>
      <c r="J1728" s="79">
        <v>662.94</v>
      </c>
    </row>
    <row r="1729" spans="1:10" ht="25.9" customHeight="1">
      <c r="A1729" s="87" t="s">
        <v>443</v>
      </c>
      <c r="B1729" s="73" t="s">
        <v>631</v>
      </c>
      <c r="C1729" s="72" t="s">
        <v>144</v>
      </c>
      <c r="D1729" s="72" t="s">
        <v>632</v>
      </c>
      <c r="E1729" s="201" t="s">
        <v>2293</v>
      </c>
      <c r="F1729" s="201"/>
      <c r="G1729" s="74" t="s">
        <v>446</v>
      </c>
      <c r="H1729" s="75">
        <v>1.4228000000000001</v>
      </c>
      <c r="I1729" s="76">
        <v>27.8</v>
      </c>
      <c r="J1729" s="88">
        <v>39.549999999999997</v>
      </c>
    </row>
    <row r="1730" spans="1:10" ht="24" customHeight="1">
      <c r="A1730" s="87" t="s">
        <v>443</v>
      </c>
      <c r="B1730" s="73" t="s">
        <v>534</v>
      </c>
      <c r="C1730" s="72" t="s">
        <v>144</v>
      </c>
      <c r="D1730" s="72" t="s">
        <v>450</v>
      </c>
      <c r="E1730" s="201" t="s">
        <v>2293</v>
      </c>
      <c r="F1730" s="201"/>
      <c r="G1730" s="74" t="s">
        <v>446</v>
      </c>
      <c r="H1730" s="75">
        <v>0.44829999999999998</v>
      </c>
      <c r="I1730" s="76">
        <v>23.48</v>
      </c>
      <c r="J1730" s="88">
        <v>10.52</v>
      </c>
    </row>
    <row r="1731" spans="1:10" ht="39" customHeight="1">
      <c r="A1731" s="80" t="s">
        <v>423</v>
      </c>
      <c r="B1731" s="67" t="s">
        <v>849</v>
      </c>
      <c r="C1731" s="66" t="s">
        <v>144</v>
      </c>
      <c r="D1731" s="66" t="s">
        <v>850</v>
      </c>
      <c r="E1731" s="200" t="s">
        <v>426</v>
      </c>
      <c r="F1731" s="200"/>
      <c r="G1731" s="68" t="s">
        <v>88</v>
      </c>
      <c r="H1731" s="69">
        <v>9</v>
      </c>
      <c r="I1731" s="70">
        <v>20.03</v>
      </c>
      <c r="J1731" s="81">
        <v>180.27</v>
      </c>
    </row>
    <row r="1732" spans="1:10" ht="25.9" customHeight="1">
      <c r="A1732" s="80" t="s">
        <v>423</v>
      </c>
      <c r="B1732" s="67" t="s">
        <v>1877</v>
      </c>
      <c r="C1732" s="66" t="s">
        <v>144</v>
      </c>
      <c r="D1732" s="66" t="s">
        <v>1878</v>
      </c>
      <c r="E1732" s="200" t="s">
        <v>426</v>
      </c>
      <c r="F1732" s="200"/>
      <c r="G1732" s="68" t="s">
        <v>88</v>
      </c>
      <c r="H1732" s="69">
        <v>1</v>
      </c>
      <c r="I1732" s="70">
        <v>432.6</v>
      </c>
      <c r="J1732" s="81">
        <v>432.6</v>
      </c>
    </row>
    <row r="1733" spans="1:10">
      <c r="A1733" s="82"/>
      <c r="B1733" s="143"/>
      <c r="C1733" s="143"/>
      <c r="D1733" s="143"/>
      <c r="E1733" s="143" t="s">
        <v>435</v>
      </c>
      <c r="F1733" s="144">
        <v>16.728205128205129</v>
      </c>
      <c r="G1733" s="143" t="s">
        <v>436</v>
      </c>
      <c r="H1733" s="144">
        <v>15.89</v>
      </c>
      <c r="I1733" s="143" t="s">
        <v>437</v>
      </c>
      <c r="J1733" s="83">
        <v>32.619999999999997</v>
      </c>
    </row>
    <row r="1734" spans="1:10">
      <c r="A1734" s="82"/>
      <c r="B1734" s="143"/>
      <c r="C1734" s="143"/>
      <c r="D1734" s="143"/>
      <c r="E1734" s="143" t="s">
        <v>438</v>
      </c>
      <c r="F1734" s="144">
        <v>208.29</v>
      </c>
      <c r="G1734" s="143"/>
      <c r="H1734" s="202" t="s">
        <v>439</v>
      </c>
      <c r="I1734" s="202"/>
      <c r="J1734" s="83">
        <v>871.23</v>
      </c>
    </row>
    <row r="1735" spans="1:10" ht="49.9" customHeight="1" thickBot="1">
      <c r="A1735" s="42"/>
      <c r="B1735" s="133"/>
      <c r="C1735" s="133"/>
      <c r="D1735" s="133"/>
      <c r="E1735" s="133"/>
      <c r="F1735" s="133"/>
      <c r="G1735" s="133" t="s">
        <v>440</v>
      </c>
      <c r="H1735" s="145">
        <v>2</v>
      </c>
      <c r="I1735" s="133" t="s">
        <v>441</v>
      </c>
      <c r="J1735" s="84">
        <v>1742.46</v>
      </c>
    </row>
    <row r="1736" spans="1:10" ht="1.1499999999999999" customHeight="1" thickTop="1">
      <c r="A1736" s="85"/>
      <c r="B1736" s="71"/>
      <c r="C1736" s="71"/>
      <c r="D1736" s="71"/>
      <c r="E1736" s="71"/>
      <c r="F1736" s="71"/>
      <c r="G1736" s="71"/>
      <c r="H1736" s="71"/>
      <c r="I1736" s="71"/>
      <c r="J1736" s="86"/>
    </row>
    <row r="1737" spans="1:10" ht="18" customHeight="1">
      <c r="A1737" s="58" t="s">
        <v>1499</v>
      </c>
      <c r="B1737" s="36" t="s">
        <v>51</v>
      </c>
      <c r="C1737" s="35" t="s">
        <v>52</v>
      </c>
      <c r="D1737" s="35" t="s">
        <v>1</v>
      </c>
      <c r="E1737" s="198" t="s">
        <v>420</v>
      </c>
      <c r="F1737" s="198"/>
      <c r="G1737" s="48" t="s">
        <v>53</v>
      </c>
      <c r="H1737" s="36" t="s">
        <v>54</v>
      </c>
      <c r="I1737" s="36" t="s">
        <v>55</v>
      </c>
      <c r="J1737" s="39" t="s">
        <v>2</v>
      </c>
    </row>
    <row r="1738" spans="1:10" ht="39" customHeight="1">
      <c r="A1738" s="61" t="s">
        <v>421</v>
      </c>
      <c r="B1738" s="51" t="s">
        <v>366</v>
      </c>
      <c r="C1738" s="50" t="s">
        <v>144</v>
      </c>
      <c r="D1738" s="50" t="s">
        <v>2498</v>
      </c>
      <c r="E1738" s="199" t="s">
        <v>2313</v>
      </c>
      <c r="F1738" s="199"/>
      <c r="G1738" s="52" t="s">
        <v>88</v>
      </c>
      <c r="H1738" s="65">
        <v>1</v>
      </c>
      <c r="I1738" s="53">
        <v>347.6</v>
      </c>
      <c r="J1738" s="79">
        <v>347.6</v>
      </c>
    </row>
    <row r="1739" spans="1:10" ht="25.9" customHeight="1">
      <c r="A1739" s="87" t="s">
        <v>443</v>
      </c>
      <c r="B1739" s="73" t="s">
        <v>631</v>
      </c>
      <c r="C1739" s="72" t="s">
        <v>144</v>
      </c>
      <c r="D1739" s="72" t="s">
        <v>632</v>
      </c>
      <c r="E1739" s="201" t="s">
        <v>2293</v>
      </c>
      <c r="F1739" s="201"/>
      <c r="G1739" s="74" t="s">
        <v>446</v>
      </c>
      <c r="H1739" s="75">
        <v>0.94850000000000001</v>
      </c>
      <c r="I1739" s="76">
        <v>27.8</v>
      </c>
      <c r="J1739" s="88">
        <v>26.36</v>
      </c>
    </row>
    <row r="1740" spans="1:10" ht="24" customHeight="1">
      <c r="A1740" s="87" t="s">
        <v>443</v>
      </c>
      <c r="B1740" s="73" t="s">
        <v>534</v>
      </c>
      <c r="C1740" s="72" t="s">
        <v>144</v>
      </c>
      <c r="D1740" s="72" t="s">
        <v>450</v>
      </c>
      <c r="E1740" s="201" t="s">
        <v>2293</v>
      </c>
      <c r="F1740" s="201"/>
      <c r="G1740" s="74" t="s">
        <v>446</v>
      </c>
      <c r="H1740" s="75">
        <v>0.29880000000000001</v>
      </c>
      <c r="I1740" s="76">
        <v>23.48</v>
      </c>
      <c r="J1740" s="88">
        <v>7.01</v>
      </c>
    </row>
    <row r="1741" spans="1:10" ht="39" customHeight="1">
      <c r="A1741" s="80" t="s">
        <v>423</v>
      </c>
      <c r="B1741" s="67" t="s">
        <v>849</v>
      </c>
      <c r="C1741" s="66" t="s">
        <v>144</v>
      </c>
      <c r="D1741" s="66" t="s">
        <v>850</v>
      </c>
      <c r="E1741" s="200" t="s">
        <v>426</v>
      </c>
      <c r="F1741" s="200"/>
      <c r="G1741" s="68" t="s">
        <v>88</v>
      </c>
      <c r="H1741" s="69">
        <v>6</v>
      </c>
      <c r="I1741" s="70">
        <v>20.03</v>
      </c>
      <c r="J1741" s="81">
        <v>120.18</v>
      </c>
    </row>
    <row r="1742" spans="1:10" ht="25.9" customHeight="1">
      <c r="A1742" s="80" t="s">
        <v>423</v>
      </c>
      <c r="B1742" s="67" t="s">
        <v>853</v>
      </c>
      <c r="C1742" s="66" t="s">
        <v>144</v>
      </c>
      <c r="D1742" s="66" t="s">
        <v>854</v>
      </c>
      <c r="E1742" s="200" t="s">
        <v>426</v>
      </c>
      <c r="F1742" s="200"/>
      <c r="G1742" s="68" t="s">
        <v>88</v>
      </c>
      <c r="H1742" s="69">
        <v>1</v>
      </c>
      <c r="I1742" s="70">
        <v>194.05</v>
      </c>
      <c r="J1742" s="81">
        <v>194.05</v>
      </c>
    </row>
    <row r="1743" spans="1:10">
      <c r="A1743" s="82"/>
      <c r="B1743" s="143"/>
      <c r="C1743" s="143"/>
      <c r="D1743" s="143"/>
      <c r="E1743" s="143" t="s">
        <v>435</v>
      </c>
      <c r="F1743" s="144">
        <v>11.153846153846153</v>
      </c>
      <c r="G1743" s="143" t="s">
        <v>436</v>
      </c>
      <c r="H1743" s="144">
        <v>10.6</v>
      </c>
      <c r="I1743" s="143" t="s">
        <v>437</v>
      </c>
      <c r="J1743" s="83">
        <v>21.75</v>
      </c>
    </row>
    <row r="1744" spans="1:10">
      <c r="A1744" s="82"/>
      <c r="B1744" s="143"/>
      <c r="C1744" s="143"/>
      <c r="D1744" s="143"/>
      <c r="E1744" s="143" t="s">
        <v>438</v>
      </c>
      <c r="F1744" s="144">
        <v>109.21</v>
      </c>
      <c r="G1744" s="143"/>
      <c r="H1744" s="202" t="s">
        <v>439</v>
      </c>
      <c r="I1744" s="202"/>
      <c r="J1744" s="83">
        <v>456.81</v>
      </c>
    </row>
    <row r="1745" spans="1:10" ht="49.9" customHeight="1" thickBot="1">
      <c r="A1745" s="42"/>
      <c r="B1745" s="133"/>
      <c r="C1745" s="133"/>
      <c r="D1745" s="133"/>
      <c r="E1745" s="133"/>
      <c r="F1745" s="133"/>
      <c r="G1745" s="133" t="s">
        <v>440</v>
      </c>
      <c r="H1745" s="145">
        <v>4</v>
      </c>
      <c r="I1745" s="133" t="s">
        <v>441</v>
      </c>
      <c r="J1745" s="84">
        <v>1827.24</v>
      </c>
    </row>
    <row r="1746" spans="1:10" ht="1.1499999999999999" customHeight="1" thickTop="1">
      <c r="A1746" s="85"/>
      <c r="B1746" s="71"/>
      <c r="C1746" s="71"/>
      <c r="D1746" s="71"/>
      <c r="E1746" s="71"/>
      <c r="F1746" s="71"/>
      <c r="G1746" s="71"/>
      <c r="H1746" s="71"/>
      <c r="I1746" s="71"/>
      <c r="J1746" s="86"/>
    </row>
    <row r="1747" spans="1:10" ht="18" customHeight="1">
      <c r="A1747" s="58" t="s">
        <v>1500</v>
      </c>
      <c r="B1747" s="36" t="s">
        <v>51</v>
      </c>
      <c r="C1747" s="35" t="s">
        <v>52</v>
      </c>
      <c r="D1747" s="35" t="s">
        <v>1</v>
      </c>
      <c r="E1747" s="198" t="s">
        <v>420</v>
      </c>
      <c r="F1747" s="198"/>
      <c r="G1747" s="48" t="s">
        <v>53</v>
      </c>
      <c r="H1747" s="36" t="s">
        <v>54</v>
      </c>
      <c r="I1747" s="36" t="s">
        <v>55</v>
      </c>
      <c r="J1747" s="39" t="s">
        <v>2</v>
      </c>
    </row>
    <row r="1748" spans="1:10" ht="25.9" customHeight="1">
      <c r="A1748" s="61" t="s">
        <v>421</v>
      </c>
      <c r="B1748" s="51" t="s">
        <v>1735</v>
      </c>
      <c r="C1748" s="50" t="s">
        <v>1444</v>
      </c>
      <c r="D1748" s="50" t="s">
        <v>1736</v>
      </c>
      <c r="E1748" s="199" t="s">
        <v>1879</v>
      </c>
      <c r="F1748" s="199"/>
      <c r="G1748" s="52" t="s">
        <v>1449</v>
      </c>
      <c r="H1748" s="65">
        <v>1</v>
      </c>
      <c r="I1748" s="53">
        <v>111.7</v>
      </c>
      <c r="J1748" s="79">
        <v>111.7</v>
      </c>
    </row>
    <row r="1749" spans="1:10" ht="24" customHeight="1">
      <c r="A1749" s="87" t="s">
        <v>443</v>
      </c>
      <c r="B1749" s="73" t="s">
        <v>1765</v>
      </c>
      <c r="C1749" s="72" t="s">
        <v>1444</v>
      </c>
      <c r="D1749" s="72" t="s">
        <v>1766</v>
      </c>
      <c r="E1749" s="201" t="s">
        <v>1525</v>
      </c>
      <c r="F1749" s="201"/>
      <c r="G1749" s="74" t="s">
        <v>1526</v>
      </c>
      <c r="H1749" s="75">
        <v>0.3</v>
      </c>
      <c r="I1749" s="76">
        <v>3.67</v>
      </c>
      <c r="J1749" s="88">
        <v>1.1000000000000001</v>
      </c>
    </row>
    <row r="1750" spans="1:10" ht="25.9" customHeight="1">
      <c r="A1750" s="80" t="s">
        <v>423</v>
      </c>
      <c r="B1750" s="67" t="s">
        <v>1880</v>
      </c>
      <c r="C1750" s="66" t="s">
        <v>1444</v>
      </c>
      <c r="D1750" s="66" t="s">
        <v>1881</v>
      </c>
      <c r="E1750" s="200" t="s">
        <v>426</v>
      </c>
      <c r="F1750" s="200"/>
      <c r="G1750" s="68" t="s">
        <v>1449</v>
      </c>
      <c r="H1750" s="69">
        <v>1</v>
      </c>
      <c r="I1750" s="70">
        <v>104.9</v>
      </c>
      <c r="J1750" s="81">
        <v>104.9</v>
      </c>
    </row>
    <row r="1751" spans="1:10" ht="24" customHeight="1">
      <c r="A1751" s="80" t="s">
        <v>423</v>
      </c>
      <c r="B1751" s="67" t="s">
        <v>1767</v>
      </c>
      <c r="C1751" s="66" t="s">
        <v>1444</v>
      </c>
      <c r="D1751" s="66" t="s">
        <v>1768</v>
      </c>
      <c r="E1751" s="200" t="s">
        <v>597</v>
      </c>
      <c r="F1751" s="200"/>
      <c r="G1751" s="68" t="s">
        <v>1526</v>
      </c>
      <c r="H1751" s="69">
        <v>0.3</v>
      </c>
      <c r="I1751" s="70">
        <v>19.02</v>
      </c>
      <c r="J1751" s="81">
        <v>5.7</v>
      </c>
    </row>
    <row r="1752" spans="1:10">
      <c r="A1752" s="82"/>
      <c r="B1752" s="143"/>
      <c r="C1752" s="143"/>
      <c r="D1752" s="143"/>
      <c r="E1752" s="143" t="s">
        <v>435</v>
      </c>
      <c r="F1752" s="144">
        <v>2.9230768999999999</v>
      </c>
      <c r="G1752" s="143" t="s">
        <v>436</v>
      </c>
      <c r="H1752" s="144">
        <v>2.78</v>
      </c>
      <c r="I1752" s="143" t="s">
        <v>437</v>
      </c>
      <c r="J1752" s="83">
        <v>5.7</v>
      </c>
    </row>
    <row r="1753" spans="1:10">
      <c r="A1753" s="82"/>
      <c r="B1753" s="143"/>
      <c r="C1753" s="143"/>
      <c r="D1753" s="143"/>
      <c r="E1753" s="143" t="s">
        <v>438</v>
      </c>
      <c r="F1753" s="144">
        <v>35.090000000000003</v>
      </c>
      <c r="G1753" s="143"/>
      <c r="H1753" s="202" t="s">
        <v>439</v>
      </c>
      <c r="I1753" s="202"/>
      <c r="J1753" s="83">
        <v>146.79</v>
      </c>
    </row>
    <row r="1754" spans="1:10" ht="49.9" customHeight="1" thickBot="1">
      <c r="A1754" s="42"/>
      <c r="B1754" s="133"/>
      <c r="C1754" s="133"/>
      <c r="D1754" s="133"/>
      <c r="E1754" s="133"/>
      <c r="F1754" s="133"/>
      <c r="G1754" s="133" t="s">
        <v>440</v>
      </c>
      <c r="H1754" s="145">
        <v>8</v>
      </c>
      <c r="I1754" s="133" t="s">
        <v>441</v>
      </c>
      <c r="J1754" s="84">
        <v>1174.32</v>
      </c>
    </row>
    <row r="1755" spans="1:10" ht="1.1499999999999999" customHeight="1" thickTop="1">
      <c r="A1755" s="85"/>
      <c r="B1755" s="71"/>
      <c r="C1755" s="71"/>
      <c r="D1755" s="71"/>
      <c r="E1755" s="71"/>
      <c r="F1755" s="71"/>
      <c r="G1755" s="71"/>
      <c r="H1755" s="71"/>
      <c r="I1755" s="71"/>
      <c r="J1755" s="86"/>
    </row>
    <row r="1756" spans="1:10" ht="18" customHeight="1">
      <c r="A1756" s="58" t="s">
        <v>1501</v>
      </c>
      <c r="B1756" s="36" t="s">
        <v>51</v>
      </c>
      <c r="C1756" s="35" t="s">
        <v>52</v>
      </c>
      <c r="D1756" s="35" t="s">
        <v>1</v>
      </c>
      <c r="E1756" s="198" t="s">
        <v>420</v>
      </c>
      <c r="F1756" s="198"/>
      <c r="G1756" s="48" t="s">
        <v>53</v>
      </c>
      <c r="H1756" s="36" t="s">
        <v>54</v>
      </c>
      <c r="I1756" s="36" t="s">
        <v>55</v>
      </c>
      <c r="J1756" s="39" t="s">
        <v>2</v>
      </c>
    </row>
    <row r="1757" spans="1:10" ht="24" customHeight="1">
      <c r="A1757" s="61" t="s">
        <v>421</v>
      </c>
      <c r="B1757" s="51" t="s">
        <v>367</v>
      </c>
      <c r="C1757" s="50" t="s">
        <v>59</v>
      </c>
      <c r="D1757" s="50" t="s">
        <v>368</v>
      </c>
      <c r="E1757" s="199" t="s">
        <v>422</v>
      </c>
      <c r="F1757" s="199"/>
      <c r="G1757" s="52" t="s">
        <v>88</v>
      </c>
      <c r="H1757" s="65">
        <v>1</v>
      </c>
      <c r="I1757" s="53">
        <v>74.84</v>
      </c>
      <c r="J1757" s="79">
        <v>74.84</v>
      </c>
    </row>
    <row r="1758" spans="1:10" ht="25.9" customHeight="1">
      <c r="A1758" s="87" t="s">
        <v>443</v>
      </c>
      <c r="B1758" s="73" t="s">
        <v>807</v>
      </c>
      <c r="C1758" s="72" t="s">
        <v>59</v>
      </c>
      <c r="D1758" s="72" t="s">
        <v>808</v>
      </c>
      <c r="E1758" s="201" t="s">
        <v>422</v>
      </c>
      <c r="F1758" s="201"/>
      <c r="G1758" s="74" t="s">
        <v>446</v>
      </c>
      <c r="H1758" s="75">
        <v>0.05</v>
      </c>
      <c r="I1758" s="76">
        <v>24.27</v>
      </c>
      <c r="J1758" s="88">
        <v>1.21</v>
      </c>
    </row>
    <row r="1759" spans="1:10" ht="25.9" customHeight="1">
      <c r="A1759" s="87" t="s">
        <v>443</v>
      </c>
      <c r="B1759" s="73" t="s">
        <v>809</v>
      </c>
      <c r="C1759" s="72" t="s">
        <v>59</v>
      </c>
      <c r="D1759" s="72" t="s">
        <v>810</v>
      </c>
      <c r="E1759" s="201" t="s">
        <v>422</v>
      </c>
      <c r="F1759" s="201"/>
      <c r="G1759" s="74" t="s">
        <v>446</v>
      </c>
      <c r="H1759" s="75">
        <v>0.15</v>
      </c>
      <c r="I1759" s="76">
        <v>30.03</v>
      </c>
      <c r="J1759" s="88">
        <v>4.5</v>
      </c>
    </row>
    <row r="1760" spans="1:10" ht="24" customHeight="1">
      <c r="A1760" s="80" t="s">
        <v>423</v>
      </c>
      <c r="B1760" s="67" t="s">
        <v>821</v>
      </c>
      <c r="C1760" s="66" t="s">
        <v>59</v>
      </c>
      <c r="D1760" s="66" t="s">
        <v>822</v>
      </c>
      <c r="E1760" s="200" t="s">
        <v>426</v>
      </c>
      <c r="F1760" s="200"/>
      <c r="G1760" s="68" t="s">
        <v>146</v>
      </c>
      <c r="H1760" s="69">
        <v>0.21</v>
      </c>
      <c r="I1760" s="70">
        <v>0.28999999999999998</v>
      </c>
      <c r="J1760" s="81">
        <v>0.06</v>
      </c>
    </row>
    <row r="1761" spans="1:10" ht="24" customHeight="1">
      <c r="A1761" s="80" t="s">
        <v>423</v>
      </c>
      <c r="B1761" s="67" t="s">
        <v>855</v>
      </c>
      <c r="C1761" s="66" t="s">
        <v>59</v>
      </c>
      <c r="D1761" s="66" t="s">
        <v>856</v>
      </c>
      <c r="E1761" s="200" t="s">
        <v>426</v>
      </c>
      <c r="F1761" s="200"/>
      <c r="G1761" s="68" t="s">
        <v>88</v>
      </c>
      <c r="H1761" s="69">
        <v>1</v>
      </c>
      <c r="I1761" s="70">
        <v>69.069999999999993</v>
      </c>
      <c r="J1761" s="81">
        <v>69.069999999999993</v>
      </c>
    </row>
    <row r="1762" spans="1:10">
      <c r="A1762" s="82"/>
      <c r="B1762" s="143"/>
      <c r="C1762" s="143"/>
      <c r="D1762" s="143"/>
      <c r="E1762" s="143" t="s">
        <v>435</v>
      </c>
      <c r="F1762" s="144">
        <v>1.9846153846153847</v>
      </c>
      <c r="G1762" s="143" t="s">
        <v>436</v>
      </c>
      <c r="H1762" s="144">
        <v>1.89</v>
      </c>
      <c r="I1762" s="143" t="s">
        <v>437</v>
      </c>
      <c r="J1762" s="83">
        <v>3.87</v>
      </c>
    </row>
    <row r="1763" spans="1:10">
      <c r="A1763" s="82"/>
      <c r="B1763" s="143"/>
      <c r="C1763" s="143"/>
      <c r="D1763" s="143"/>
      <c r="E1763" s="143" t="s">
        <v>438</v>
      </c>
      <c r="F1763" s="144">
        <v>23.51</v>
      </c>
      <c r="G1763" s="143"/>
      <c r="H1763" s="202" t="s">
        <v>439</v>
      </c>
      <c r="I1763" s="202"/>
      <c r="J1763" s="83">
        <v>98.35</v>
      </c>
    </row>
    <row r="1764" spans="1:10" ht="49.9" customHeight="1" thickBot="1">
      <c r="A1764" s="42"/>
      <c r="B1764" s="133"/>
      <c r="C1764" s="133"/>
      <c r="D1764" s="133"/>
      <c r="E1764" s="133"/>
      <c r="F1764" s="133"/>
      <c r="G1764" s="133" t="s">
        <v>440</v>
      </c>
      <c r="H1764" s="145">
        <v>2</v>
      </c>
      <c r="I1764" s="133" t="s">
        <v>441</v>
      </c>
      <c r="J1764" s="84">
        <v>196.7</v>
      </c>
    </row>
    <row r="1765" spans="1:10" ht="1.1499999999999999" customHeight="1" thickTop="1">
      <c r="A1765" s="85"/>
      <c r="B1765" s="71"/>
      <c r="C1765" s="71"/>
      <c r="D1765" s="71"/>
      <c r="E1765" s="71"/>
      <c r="F1765" s="71"/>
      <c r="G1765" s="71"/>
      <c r="H1765" s="71"/>
      <c r="I1765" s="71"/>
      <c r="J1765" s="86"/>
    </row>
    <row r="1766" spans="1:10" ht="18" customHeight="1">
      <c r="A1766" s="58" t="s">
        <v>1737</v>
      </c>
      <c r="B1766" s="36" t="s">
        <v>51</v>
      </c>
      <c r="C1766" s="35" t="s">
        <v>52</v>
      </c>
      <c r="D1766" s="35" t="s">
        <v>1</v>
      </c>
      <c r="E1766" s="198" t="s">
        <v>420</v>
      </c>
      <c r="F1766" s="198"/>
      <c r="G1766" s="48" t="s">
        <v>53</v>
      </c>
      <c r="H1766" s="36" t="s">
        <v>54</v>
      </c>
      <c r="I1766" s="36" t="s">
        <v>55</v>
      </c>
      <c r="J1766" s="39" t="s">
        <v>2</v>
      </c>
    </row>
    <row r="1767" spans="1:10" ht="39" customHeight="1">
      <c r="A1767" s="61" t="s">
        <v>421</v>
      </c>
      <c r="B1767" s="51" t="s">
        <v>1738</v>
      </c>
      <c r="C1767" s="50" t="s">
        <v>144</v>
      </c>
      <c r="D1767" s="50" t="s">
        <v>1739</v>
      </c>
      <c r="E1767" s="199" t="s">
        <v>2313</v>
      </c>
      <c r="F1767" s="199"/>
      <c r="G1767" s="52" t="s">
        <v>88</v>
      </c>
      <c r="H1767" s="65">
        <v>1</v>
      </c>
      <c r="I1767" s="53">
        <v>262.55</v>
      </c>
      <c r="J1767" s="79">
        <v>262.55</v>
      </c>
    </row>
    <row r="1768" spans="1:10" ht="24" customHeight="1">
      <c r="A1768" s="87" t="s">
        <v>443</v>
      </c>
      <c r="B1768" s="73" t="s">
        <v>1882</v>
      </c>
      <c r="C1768" s="72" t="s">
        <v>144</v>
      </c>
      <c r="D1768" s="72" t="s">
        <v>1883</v>
      </c>
      <c r="E1768" s="201" t="s">
        <v>2293</v>
      </c>
      <c r="F1768" s="201"/>
      <c r="G1768" s="74" t="s">
        <v>446</v>
      </c>
      <c r="H1768" s="75">
        <v>0.47739999999999999</v>
      </c>
      <c r="I1768" s="76">
        <v>29.24</v>
      </c>
      <c r="J1768" s="88">
        <v>13.95</v>
      </c>
    </row>
    <row r="1769" spans="1:10" ht="24" customHeight="1">
      <c r="A1769" s="87" t="s">
        <v>443</v>
      </c>
      <c r="B1769" s="73" t="s">
        <v>534</v>
      </c>
      <c r="C1769" s="72" t="s">
        <v>144</v>
      </c>
      <c r="D1769" s="72" t="s">
        <v>450</v>
      </c>
      <c r="E1769" s="201" t="s">
        <v>2293</v>
      </c>
      <c r="F1769" s="201"/>
      <c r="G1769" s="74" t="s">
        <v>446</v>
      </c>
      <c r="H1769" s="75">
        <v>0.15040000000000001</v>
      </c>
      <c r="I1769" s="76">
        <v>23.48</v>
      </c>
      <c r="J1769" s="88">
        <v>3.53</v>
      </c>
    </row>
    <row r="1770" spans="1:10" ht="25.9" customHeight="1">
      <c r="A1770" s="80" t="s">
        <v>423</v>
      </c>
      <c r="B1770" s="67" t="s">
        <v>1884</v>
      </c>
      <c r="C1770" s="66" t="s">
        <v>144</v>
      </c>
      <c r="D1770" s="66" t="s">
        <v>1885</v>
      </c>
      <c r="E1770" s="200" t="s">
        <v>426</v>
      </c>
      <c r="F1770" s="200"/>
      <c r="G1770" s="68" t="s">
        <v>88</v>
      </c>
      <c r="H1770" s="69">
        <v>1</v>
      </c>
      <c r="I1770" s="70">
        <v>229.61</v>
      </c>
      <c r="J1770" s="81">
        <v>229.61</v>
      </c>
    </row>
    <row r="1771" spans="1:10" ht="24" customHeight="1">
      <c r="A1771" s="80" t="s">
        <v>423</v>
      </c>
      <c r="B1771" s="67" t="s">
        <v>1886</v>
      </c>
      <c r="C1771" s="66" t="s">
        <v>144</v>
      </c>
      <c r="D1771" s="66" t="s">
        <v>1887</v>
      </c>
      <c r="E1771" s="200" t="s">
        <v>426</v>
      </c>
      <c r="F1771" s="200"/>
      <c r="G1771" s="68" t="s">
        <v>455</v>
      </c>
      <c r="H1771" s="69">
        <v>0.34599999999999997</v>
      </c>
      <c r="I1771" s="70">
        <v>44.7</v>
      </c>
      <c r="J1771" s="81">
        <v>15.46</v>
      </c>
    </row>
    <row r="1772" spans="1:10">
      <c r="A1772" s="82"/>
      <c r="B1772" s="143"/>
      <c r="C1772" s="143"/>
      <c r="D1772" s="143"/>
      <c r="E1772" s="143" t="s">
        <v>435</v>
      </c>
      <c r="F1772" s="144">
        <v>5.8051282051282049</v>
      </c>
      <c r="G1772" s="143" t="s">
        <v>436</v>
      </c>
      <c r="H1772" s="144">
        <v>5.51</v>
      </c>
      <c r="I1772" s="143" t="s">
        <v>437</v>
      </c>
      <c r="J1772" s="83">
        <v>11.32</v>
      </c>
    </row>
    <row r="1773" spans="1:10">
      <c r="A1773" s="82"/>
      <c r="B1773" s="143"/>
      <c r="C1773" s="143"/>
      <c r="D1773" s="143"/>
      <c r="E1773" s="143" t="s">
        <v>438</v>
      </c>
      <c r="F1773" s="144">
        <v>82.49</v>
      </c>
      <c r="G1773" s="143"/>
      <c r="H1773" s="202" t="s">
        <v>439</v>
      </c>
      <c r="I1773" s="202"/>
      <c r="J1773" s="83">
        <v>345.04</v>
      </c>
    </row>
    <row r="1774" spans="1:10" ht="49.9" customHeight="1" thickBot="1">
      <c r="A1774" s="42"/>
      <c r="B1774" s="133"/>
      <c r="C1774" s="133"/>
      <c r="D1774" s="133"/>
      <c r="E1774" s="133"/>
      <c r="F1774" s="133"/>
      <c r="G1774" s="133" t="s">
        <v>440</v>
      </c>
      <c r="H1774" s="145">
        <v>1</v>
      </c>
      <c r="I1774" s="133" t="s">
        <v>441</v>
      </c>
      <c r="J1774" s="84">
        <v>345.04</v>
      </c>
    </row>
    <row r="1775" spans="1:10" ht="1.1499999999999999" customHeight="1" thickTop="1">
      <c r="A1775" s="85"/>
      <c r="B1775" s="71"/>
      <c r="C1775" s="71"/>
      <c r="D1775" s="71"/>
      <c r="E1775" s="71"/>
      <c r="F1775" s="71"/>
      <c r="G1775" s="71"/>
      <c r="H1775" s="71"/>
      <c r="I1775" s="71"/>
      <c r="J1775" s="86"/>
    </row>
    <row r="1776" spans="1:10" ht="18" customHeight="1">
      <c r="A1776" s="58" t="s">
        <v>1740</v>
      </c>
      <c r="B1776" s="36" t="s">
        <v>51</v>
      </c>
      <c r="C1776" s="35" t="s">
        <v>52</v>
      </c>
      <c r="D1776" s="35" t="s">
        <v>1</v>
      </c>
      <c r="E1776" s="198" t="s">
        <v>420</v>
      </c>
      <c r="F1776" s="198"/>
      <c r="G1776" s="48" t="s">
        <v>53</v>
      </c>
      <c r="H1776" s="36" t="s">
        <v>54</v>
      </c>
      <c r="I1776" s="36" t="s">
        <v>55</v>
      </c>
      <c r="J1776" s="39" t="s">
        <v>2</v>
      </c>
    </row>
    <row r="1777" spans="1:10" ht="25.9" customHeight="1">
      <c r="A1777" s="61" t="s">
        <v>421</v>
      </c>
      <c r="B1777" s="51" t="s">
        <v>1741</v>
      </c>
      <c r="C1777" s="50" t="s">
        <v>144</v>
      </c>
      <c r="D1777" s="50" t="s">
        <v>1742</v>
      </c>
      <c r="E1777" s="199" t="s">
        <v>2313</v>
      </c>
      <c r="F1777" s="199"/>
      <c r="G1777" s="52" t="s">
        <v>88</v>
      </c>
      <c r="H1777" s="65">
        <v>1</v>
      </c>
      <c r="I1777" s="53">
        <v>182.97</v>
      </c>
      <c r="J1777" s="79">
        <v>182.97</v>
      </c>
    </row>
    <row r="1778" spans="1:10" ht="25.9" customHeight="1">
      <c r="A1778" s="87" t="s">
        <v>443</v>
      </c>
      <c r="B1778" s="73" t="s">
        <v>631</v>
      </c>
      <c r="C1778" s="72" t="s">
        <v>144</v>
      </c>
      <c r="D1778" s="72" t="s">
        <v>632</v>
      </c>
      <c r="E1778" s="201" t="s">
        <v>2293</v>
      </c>
      <c r="F1778" s="201"/>
      <c r="G1778" s="74" t="s">
        <v>446</v>
      </c>
      <c r="H1778" s="75">
        <v>0.27339999999999998</v>
      </c>
      <c r="I1778" s="76">
        <v>27.8</v>
      </c>
      <c r="J1778" s="88">
        <v>7.6</v>
      </c>
    </row>
    <row r="1779" spans="1:10" ht="24" customHeight="1">
      <c r="A1779" s="87" t="s">
        <v>443</v>
      </c>
      <c r="B1779" s="73" t="s">
        <v>534</v>
      </c>
      <c r="C1779" s="72" t="s">
        <v>144</v>
      </c>
      <c r="D1779" s="72" t="s">
        <v>450</v>
      </c>
      <c r="E1779" s="201" t="s">
        <v>2293</v>
      </c>
      <c r="F1779" s="201"/>
      <c r="G1779" s="74" t="s">
        <v>446</v>
      </c>
      <c r="H1779" s="75">
        <v>8.6199999999999999E-2</v>
      </c>
      <c r="I1779" s="76">
        <v>23.48</v>
      </c>
      <c r="J1779" s="88">
        <v>2.02</v>
      </c>
    </row>
    <row r="1780" spans="1:10" ht="24" customHeight="1">
      <c r="A1780" s="80" t="s">
        <v>423</v>
      </c>
      <c r="B1780" s="67" t="s">
        <v>1888</v>
      </c>
      <c r="C1780" s="66" t="s">
        <v>144</v>
      </c>
      <c r="D1780" s="66" t="s">
        <v>1889</v>
      </c>
      <c r="E1780" s="200" t="s">
        <v>426</v>
      </c>
      <c r="F1780" s="200"/>
      <c r="G1780" s="68" t="s">
        <v>88</v>
      </c>
      <c r="H1780" s="69">
        <v>3.32E-2</v>
      </c>
      <c r="I1780" s="70">
        <v>3.4</v>
      </c>
      <c r="J1780" s="81">
        <v>0.11</v>
      </c>
    </row>
    <row r="1781" spans="1:10" ht="25.9" customHeight="1">
      <c r="A1781" s="80" t="s">
        <v>423</v>
      </c>
      <c r="B1781" s="67" t="s">
        <v>1890</v>
      </c>
      <c r="C1781" s="66" t="s">
        <v>144</v>
      </c>
      <c r="D1781" s="66" t="s">
        <v>1891</v>
      </c>
      <c r="E1781" s="200" t="s">
        <v>426</v>
      </c>
      <c r="F1781" s="200"/>
      <c r="G1781" s="68" t="s">
        <v>88</v>
      </c>
      <c r="H1781" s="69">
        <v>1</v>
      </c>
      <c r="I1781" s="70">
        <v>173.24</v>
      </c>
      <c r="J1781" s="81">
        <v>173.24</v>
      </c>
    </row>
    <row r="1782" spans="1:10">
      <c r="A1782" s="82"/>
      <c r="B1782" s="143"/>
      <c r="C1782" s="143"/>
      <c r="D1782" s="143"/>
      <c r="E1782" s="143" t="s">
        <v>435</v>
      </c>
      <c r="F1782" s="144">
        <v>3.2102564102564104</v>
      </c>
      <c r="G1782" s="143" t="s">
        <v>436</v>
      </c>
      <c r="H1782" s="144">
        <v>3.05</v>
      </c>
      <c r="I1782" s="143" t="s">
        <v>437</v>
      </c>
      <c r="J1782" s="83">
        <v>6.26</v>
      </c>
    </row>
    <row r="1783" spans="1:10">
      <c r="A1783" s="82"/>
      <c r="B1783" s="143"/>
      <c r="C1783" s="143"/>
      <c r="D1783" s="143"/>
      <c r="E1783" s="143" t="s">
        <v>438</v>
      </c>
      <c r="F1783" s="144">
        <v>57.48</v>
      </c>
      <c r="G1783" s="143"/>
      <c r="H1783" s="202" t="s">
        <v>439</v>
      </c>
      <c r="I1783" s="202"/>
      <c r="J1783" s="83">
        <v>240.45</v>
      </c>
    </row>
    <row r="1784" spans="1:10" ht="49.9" customHeight="1" thickBot="1">
      <c r="A1784" s="42"/>
      <c r="B1784" s="133"/>
      <c r="C1784" s="133"/>
      <c r="D1784" s="133"/>
      <c r="E1784" s="133"/>
      <c r="F1784" s="133"/>
      <c r="G1784" s="133" t="s">
        <v>440</v>
      </c>
      <c r="H1784" s="145">
        <v>1</v>
      </c>
      <c r="I1784" s="133" t="s">
        <v>441</v>
      </c>
      <c r="J1784" s="84">
        <v>240.45</v>
      </c>
    </row>
    <row r="1785" spans="1:10" ht="1.1499999999999999" customHeight="1" thickTop="1">
      <c r="A1785" s="85"/>
      <c r="B1785" s="71"/>
      <c r="C1785" s="71"/>
      <c r="D1785" s="71"/>
      <c r="E1785" s="71"/>
      <c r="F1785" s="71"/>
      <c r="G1785" s="71"/>
      <c r="H1785" s="71"/>
      <c r="I1785" s="71"/>
      <c r="J1785" s="86"/>
    </row>
    <row r="1786" spans="1:10" ht="24" customHeight="1">
      <c r="A1786" s="59" t="s">
        <v>34</v>
      </c>
      <c r="B1786" s="37"/>
      <c r="C1786" s="37"/>
      <c r="D1786" s="37" t="s">
        <v>33</v>
      </c>
      <c r="E1786" s="37"/>
      <c r="F1786" s="197"/>
      <c r="G1786" s="197"/>
      <c r="H1786" s="49"/>
      <c r="I1786" s="37"/>
      <c r="J1786" s="78">
        <v>43751.29</v>
      </c>
    </row>
    <row r="1787" spans="1:10" ht="24" customHeight="1">
      <c r="A1787" s="59" t="s">
        <v>381</v>
      </c>
      <c r="B1787" s="37"/>
      <c r="C1787" s="37"/>
      <c r="D1787" s="37" t="s">
        <v>370</v>
      </c>
      <c r="E1787" s="37"/>
      <c r="F1787" s="197"/>
      <c r="G1787" s="197"/>
      <c r="H1787" s="49"/>
      <c r="I1787" s="37"/>
      <c r="J1787" s="78">
        <v>12265.71</v>
      </c>
    </row>
    <row r="1788" spans="1:10" ht="18" customHeight="1">
      <c r="A1788" s="58" t="s">
        <v>1502</v>
      </c>
      <c r="B1788" s="36" t="s">
        <v>51</v>
      </c>
      <c r="C1788" s="35" t="s">
        <v>52</v>
      </c>
      <c r="D1788" s="35" t="s">
        <v>1</v>
      </c>
      <c r="E1788" s="198" t="s">
        <v>420</v>
      </c>
      <c r="F1788" s="198"/>
      <c r="G1788" s="48" t="s">
        <v>53</v>
      </c>
      <c r="H1788" s="36" t="s">
        <v>54</v>
      </c>
      <c r="I1788" s="36" t="s">
        <v>55</v>
      </c>
      <c r="J1788" s="39" t="s">
        <v>2</v>
      </c>
    </row>
    <row r="1789" spans="1:10" ht="24" customHeight="1">
      <c r="A1789" s="61" t="s">
        <v>421</v>
      </c>
      <c r="B1789" s="51" t="s">
        <v>371</v>
      </c>
      <c r="C1789" s="50" t="s">
        <v>59</v>
      </c>
      <c r="D1789" s="50" t="s">
        <v>1743</v>
      </c>
      <c r="E1789" s="199" t="s">
        <v>422</v>
      </c>
      <c r="F1789" s="199"/>
      <c r="G1789" s="52" t="s">
        <v>69</v>
      </c>
      <c r="H1789" s="65">
        <v>1</v>
      </c>
      <c r="I1789" s="53">
        <v>600.6</v>
      </c>
      <c r="J1789" s="79">
        <v>600.6</v>
      </c>
    </row>
    <row r="1790" spans="1:10" ht="25.9" customHeight="1">
      <c r="A1790" s="87" t="s">
        <v>443</v>
      </c>
      <c r="B1790" s="73" t="s">
        <v>857</v>
      </c>
      <c r="C1790" s="72" t="s">
        <v>59</v>
      </c>
      <c r="D1790" s="72" t="s">
        <v>858</v>
      </c>
      <c r="E1790" s="201" t="s">
        <v>422</v>
      </c>
      <c r="F1790" s="201"/>
      <c r="G1790" s="74" t="s">
        <v>446</v>
      </c>
      <c r="H1790" s="75">
        <v>1.2</v>
      </c>
      <c r="I1790" s="76">
        <v>24.65</v>
      </c>
      <c r="J1790" s="88">
        <v>29.58</v>
      </c>
    </row>
    <row r="1791" spans="1:10" ht="24" customHeight="1">
      <c r="A1791" s="87" t="s">
        <v>443</v>
      </c>
      <c r="B1791" s="73" t="s">
        <v>451</v>
      </c>
      <c r="C1791" s="72" t="s">
        <v>59</v>
      </c>
      <c r="D1791" s="72" t="s">
        <v>452</v>
      </c>
      <c r="E1791" s="201" t="s">
        <v>422</v>
      </c>
      <c r="F1791" s="201"/>
      <c r="G1791" s="74" t="s">
        <v>446</v>
      </c>
      <c r="H1791" s="75">
        <v>3.2</v>
      </c>
      <c r="I1791" s="76">
        <v>30.39</v>
      </c>
      <c r="J1791" s="88">
        <v>97.24</v>
      </c>
    </row>
    <row r="1792" spans="1:10" ht="24" customHeight="1">
      <c r="A1792" s="87" t="s">
        <v>443</v>
      </c>
      <c r="B1792" s="73" t="s">
        <v>494</v>
      </c>
      <c r="C1792" s="72" t="s">
        <v>59</v>
      </c>
      <c r="D1792" s="72" t="s">
        <v>495</v>
      </c>
      <c r="E1792" s="201" t="s">
        <v>422</v>
      </c>
      <c r="F1792" s="201"/>
      <c r="G1792" s="74" t="s">
        <v>446</v>
      </c>
      <c r="H1792" s="75">
        <v>0.3</v>
      </c>
      <c r="I1792" s="76">
        <v>30.75</v>
      </c>
      <c r="J1792" s="88">
        <v>9.2200000000000006</v>
      </c>
    </row>
    <row r="1793" spans="1:10" ht="24" customHeight="1">
      <c r="A1793" s="80" t="s">
        <v>423</v>
      </c>
      <c r="B1793" s="67" t="s">
        <v>861</v>
      </c>
      <c r="C1793" s="66" t="s">
        <v>59</v>
      </c>
      <c r="D1793" s="66" t="s">
        <v>862</v>
      </c>
      <c r="E1793" s="200" t="s">
        <v>426</v>
      </c>
      <c r="F1793" s="200"/>
      <c r="G1793" s="68" t="s">
        <v>69</v>
      </c>
      <c r="H1793" s="69">
        <v>0.6</v>
      </c>
      <c r="I1793" s="70">
        <v>180</v>
      </c>
      <c r="J1793" s="81">
        <v>108</v>
      </c>
    </row>
    <row r="1794" spans="1:10" ht="24" customHeight="1">
      <c r="A1794" s="80" t="s">
        <v>423</v>
      </c>
      <c r="B1794" s="67" t="s">
        <v>863</v>
      </c>
      <c r="C1794" s="66" t="s">
        <v>59</v>
      </c>
      <c r="D1794" s="66" t="s">
        <v>864</v>
      </c>
      <c r="E1794" s="200" t="s">
        <v>426</v>
      </c>
      <c r="F1794" s="200"/>
      <c r="G1794" s="68" t="s">
        <v>146</v>
      </c>
      <c r="H1794" s="69">
        <v>6</v>
      </c>
      <c r="I1794" s="70">
        <v>15.59</v>
      </c>
      <c r="J1794" s="81">
        <v>93.54</v>
      </c>
    </row>
    <row r="1795" spans="1:10" ht="24" customHeight="1">
      <c r="A1795" s="80" t="s">
        <v>423</v>
      </c>
      <c r="B1795" s="67" t="s">
        <v>859</v>
      </c>
      <c r="C1795" s="66" t="s">
        <v>59</v>
      </c>
      <c r="D1795" s="66" t="s">
        <v>860</v>
      </c>
      <c r="E1795" s="200" t="s">
        <v>426</v>
      </c>
      <c r="F1795" s="200"/>
      <c r="G1795" s="68" t="s">
        <v>69</v>
      </c>
      <c r="H1795" s="69">
        <v>1</v>
      </c>
      <c r="I1795" s="70">
        <v>263.02</v>
      </c>
      <c r="J1795" s="81">
        <v>263.02</v>
      </c>
    </row>
    <row r="1796" spans="1:10">
      <c r="A1796" s="82"/>
      <c r="B1796" s="143"/>
      <c r="C1796" s="143"/>
      <c r="D1796" s="143"/>
      <c r="E1796" s="143" t="s">
        <v>435</v>
      </c>
      <c r="F1796" s="144">
        <v>46.543589743589742</v>
      </c>
      <c r="G1796" s="143" t="s">
        <v>436</v>
      </c>
      <c r="H1796" s="144">
        <v>44.22</v>
      </c>
      <c r="I1796" s="143" t="s">
        <v>437</v>
      </c>
      <c r="J1796" s="83">
        <v>90.76</v>
      </c>
    </row>
    <row r="1797" spans="1:10">
      <c r="A1797" s="82"/>
      <c r="B1797" s="143"/>
      <c r="C1797" s="143"/>
      <c r="D1797" s="143"/>
      <c r="E1797" s="143" t="s">
        <v>438</v>
      </c>
      <c r="F1797" s="144">
        <v>188.7</v>
      </c>
      <c r="G1797" s="143"/>
      <c r="H1797" s="202" t="s">
        <v>439</v>
      </c>
      <c r="I1797" s="202"/>
      <c r="J1797" s="83">
        <v>789.3</v>
      </c>
    </row>
    <row r="1798" spans="1:10" ht="49.9" customHeight="1" thickBot="1">
      <c r="A1798" s="42"/>
      <c r="B1798" s="133"/>
      <c r="C1798" s="133"/>
      <c r="D1798" s="133"/>
      <c r="E1798" s="133"/>
      <c r="F1798" s="133"/>
      <c r="G1798" s="133" t="s">
        <v>440</v>
      </c>
      <c r="H1798" s="145">
        <v>11.76</v>
      </c>
      <c r="I1798" s="133" t="s">
        <v>441</v>
      </c>
      <c r="J1798" s="84">
        <v>9282.16</v>
      </c>
    </row>
    <row r="1799" spans="1:10" ht="1.1499999999999999" customHeight="1" thickTop="1">
      <c r="A1799" s="85"/>
      <c r="B1799" s="71"/>
      <c r="C1799" s="71"/>
      <c r="D1799" s="71"/>
      <c r="E1799" s="71"/>
      <c r="F1799" s="71"/>
      <c r="G1799" s="71"/>
      <c r="H1799" s="71"/>
      <c r="I1799" s="71"/>
      <c r="J1799" s="86"/>
    </row>
    <row r="1800" spans="1:10" ht="18" customHeight="1">
      <c r="A1800" s="58" t="s">
        <v>1744</v>
      </c>
      <c r="B1800" s="36" t="s">
        <v>51</v>
      </c>
      <c r="C1800" s="35" t="s">
        <v>52</v>
      </c>
      <c r="D1800" s="35" t="s">
        <v>1</v>
      </c>
      <c r="E1800" s="198" t="s">
        <v>420</v>
      </c>
      <c r="F1800" s="198"/>
      <c r="G1800" s="48" t="s">
        <v>53</v>
      </c>
      <c r="H1800" s="36" t="s">
        <v>54</v>
      </c>
      <c r="I1800" s="36" t="s">
        <v>55</v>
      </c>
      <c r="J1800" s="39" t="s">
        <v>2</v>
      </c>
    </row>
    <row r="1801" spans="1:10" ht="24" customHeight="1">
      <c r="A1801" s="61" t="s">
        <v>421</v>
      </c>
      <c r="B1801" s="51" t="s">
        <v>371</v>
      </c>
      <c r="C1801" s="50" t="s">
        <v>59</v>
      </c>
      <c r="D1801" s="50" t="s">
        <v>2290</v>
      </c>
      <c r="E1801" s="199" t="s">
        <v>422</v>
      </c>
      <c r="F1801" s="199"/>
      <c r="G1801" s="52" t="s">
        <v>69</v>
      </c>
      <c r="H1801" s="65">
        <v>1</v>
      </c>
      <c r="I1801" s="53">
        <v>600.6</v>
      </c>
      <c r="J1801" s="79">
        <v>600.6</v>
      </c>
    </row>
    <row r="1802" spans="1:10" ht="25.9" customHeight="1">
      <c r="A1802" s="87" t="s">
        <v>443</v>
      </c>
      <c r="B1802" s="73" t="s">
        <v>857</v>
      </c>
      <c r="C1802" s="72" t="s">
        <v>59</v>
      </c>
      <c r="D1802" s="72" t="s">
        <v>858</v>
      </c>
      <c r="E1802" s="201" t="s">
        <v>422</v>
      </c>
      <c r="F1802" s="201"/>
      <c r="G1802" s="74" t="s">
        <v>446</v>
      </c>
      <c r="H1802" s="75">
        <v>1.2</v>
      </c>
      <c r="I1802" s="76">
        <v>24.65</v>
      </c>
      <c r="J1802" s="88">
        <v>29.58</v>
      </c>
    </row>
    <row r="1803" spans="1:10" ht="24" customHeight="1">
      <c r="A1803" s="87" t="s">
        <v>443</v>
      </c>
      <c r="B1803" s="73" t="s">
        <v>451</v>
      </c>
      <c r="C1803" s="72" t="s">
        <v>59</v>
      </c>
      <c r="D1803" s="72" t="s">
        <v>452</v>
      </c>
      <c r="E1803" s="201" t="s">
        <v>422</v>
      </c>
      <c r="F1803" s="201"/>
      <c r="G1803" s="74" t="s">
        <v>446</v>
      </c>
      <c r="H1803" s="75">
        <v>3.2</v>
      </c>
      <c r="I1803" s="76">
        <v>30.39</v>
      </c>
      <c r="J1803" s="88">
        <v>97.24</v>
      </c>
    </row>
    <row r="1804" spans="1:10" ht="24" customHeight="1">
      <c r="A1804" s="87" t="s">
        <v>443</v>
      </c>
      <c r="B1804" s="73" t="s">
        <v>494</v>
      </c>
      <c r="C1804" s="72" t="s">
        <v>59</v>
      </c>
      <c r="D1804" s="72" t="s">
        <v>495</v>
      </c>
      <c r="E1804" s="201" t="s">
        <v>422</v>
      </c>
      <c r="F1804" s="201"/>
      <c r="G1804" s="74" t="s">
        <v>446</v>
      </c>
      <c r="H1804" s="75">
        <v>0.3</v>
      </c>
      <c r="I1804" s="76">
        <v>30.75</v>
      </c>
      <c r="J1804" s="88">
        <v>9.2200000000000006</v>
      </c>
    </row>
    <row r="1805" spans="1:10" ht="24" customHeight="1">
      <c r="A1805" s="80" t="s">
        <v>423</v>
      </c>
      <c r="B1805" s="67" t="s">
        <v>861</v>
      </c>
      <c r="C1805" s="66" t="s">
        <v>59</v>
      </c>
      <c r="D1805" s="66" t="s">
        <v>862</v>
      </c>
      <c r="E1805" s="200" t="s">
        <v>426</v>
      </c>
      <c r="F1805" s="200"/>
      <c r="G1805" s="68" t="s">
        <v>69</v>
      </c>
      <c r="H1805" s="69">
        <v>0.6</v>
      </c>
      <c r="I1805" s="70">
        <v>180</v>
      </c>
      <c r="J1805" s="81">
        <v>108</v>
      </c>
    </row>
    <row r="1806" spans="1:10" ht="24" customHeight="1">
      <c r="A1806" s="80" t="s">
        <v>423</v>
      </c>
      <c r="B1806" s="67" t="s">
        <v>863</v>
      </c>
      <c r="C1806" s="66" t="s">
        <v>59</v>
      </c>
      <c r="D1806" s="66" t="s">
        <v>864</v>
      </c>
      <c r="E1806" s="200" t="s">
        <v>426</v>
      </c>
      <c r="F1806" s="200"/>
      <c r="G1806" s="68" t="s">
        <v>146</v>
      </c>
      <c r="H1806" s="69">
        <v>6</v>
      </c>
      <c r="I1806" s="70">
        <v>15.59</v>
      </c>
      <c r="J1806" s="81">
        <v>93.54</v>
      </c>
    </row>
    <row r="1807" spans="1:10" ht="24" customHeight="1">
      <c r="A1807" s="80" t="s">
        <v>423</v>
      </c>
      <c r="B1807" s="67" t="s">
        <v>859</v>
      </c>
      <c r="C1807" s="66" t="s">
        <v>59</v>
      </c>
      <c r="D1807" s="66" t="s">
        <v>860</v>
      </c>
      <c r="E1807" s="200" t="s">
        <v>426</v>
      </c>
      <c r="F1807" s="200"/>
      <c r="G1807" s="68" t="s">
        <v>69</v>
      </c>
      <c r="H1807" s="69">
        <v>1</v>
      </c>
      <c r="I1807" s="70">
        <v>263.02</v>
      </c>
      <c r="J1807" s="81">
        <v>263.02</v>
      </c>
    </row>
    <row r="1808" spans="1:10">
      <c r="A1808" s="82"/>
      <c r="B1808" s="143"/>
      <c r="C1808" s="143"/>
      <c r="D1808" s="143"/>
      <c r="E1808" s="143" t="s">
        <v>435</v>
      </c>
      <c r="F1808" s="144">
        <v>46.543589743589742</v>
      </c>
      <c r="G1808" s="143" t="s">
        <v>436</v>
      </c>
      <c r="H1808" s="144">
        <v>44.22</v>
      </c>
      <c r="I1808" s="143" t="s">
        <v>437</v>
      </c>
      <c r="J1808" s="83">
        <v>90.76</v>
      </c>
    </row>
    <row r="1809" spans="1:10">
      <c r="A1809" s="82"/>
      <c r="B1809" s="143"/>
      <c r="C1809" s="143"/>
      <c r="D1809" s="143"/>
      <c r="E1809" s="143" t="s">
        <v>438</v>
      </c>
      <c r="F1809" s="144">
        <v>188.7</v>
      </c>
      <c r="G1809" s="143"/>
      <c r="H1809" s="202" t="s">
        <v>439</v>
      </c>
      <c r="I1809" s="202"/>
      <c r="J1809" s="83">
        <v>789.3</v>
      </c>
    </row>
    <row r="1810" spans="1:10" ht="49.9" customHeight="1" thickBot="1">
      <c r="A1810" s="42"/>
      <c r="B1810" s="133"/>
      <c r="C1810" s="133"/>
      <c r="D1810" s="133"/>
      <c r="E1810" s="133"/>
      <c r="F1810" s="133"/>
      <c r="G1810" s="133" t="s">
        <v>440</v>
      </c>
      <c r="H1810" s="145">
        <v>3.78</v>
      </c>
      <c r="I1810" s="133" t="s">
        <v>441</v>
      </c>
      <c r="J1810" s="84">
        <v>2983.55</v>
      </c>
    </row>
    <row r="1811" spans="1:10" ht="1.1499999999999999" customHeight="1" thickTop="1">
      <c r="A1811" s="85"/>
      <c r="B1811" s="71"/>
      <c r="C1811" s="71"/>
      <c r="D1811" s="71"/>
      <c r="E1811" s="71"/>
      <c r="F1811" s="71"/>
      <c r="G1811" s="71"/>
      <c r="H1811" s="71"/>
      <c r="I1811" s="71"/>
      <c r="J1811" s="86"/>
    </row>
    <row r="1812" spans="1:10" ht="24" customHeight="1">
      <c r="A1812" s="59" t="s">
        <v>383</v>
      </c>
      <c r="B1812" s="37"/>
      <c r="C1812" s="37"/>
      <c r="D1812" s="37" t="s">
        <v>373</v>
      </c>
      <c r="E1812" s="37"/>
      <c r="F1812" s="197"/>
      <c r="G1812" s="197"/>
      <c r="H1812" s="49"/>
      <c r="I1812" s="37"/>
      <c r="J1812" s="78">
        <v>19682.82</v>
      </c>
    </row>
    <row r="1813" spans="1:10" ht="18" customHeight="1">
      <c r="A1813" s="58" t="s">
        <v>1503</v>
      </c>
      <c r="B1813" s="36" t="s">
        <v>51</v>
      </c>
      <c r="C1813" s="35" t="s">
        <v>52</v>
      </c>
      <c r="D1813" s="35" t="s">
        <v>1</v>
      </c>
      <c r="E1813" s="198" t="s">
        <v>420</v>
      </c>
      <c r="F1813" s="198"/>
      <c r="G1813" s="48" t="s">
        <v>53</v>
      </c>
      <c r="H1813" s="36" t="s">
        <v>54</v>
      </c>
      <c r="I1813" s="36" t="s">
        <v>55</v>
      </c>
      <c r="J1813" s="39" t="s">
        <v>2</v>
      </c>
    </row>
    <row r="1814" spans="1:10" ht="25.9" customHeight="1">
      <c r="A1814" s="61" t="s">
        <v>421</v>
      </c>
      <c r="B1814" s="51" t="s">
        <v>374</v>
      </c>
      <c r="C1814" s="50" t="s">
        <v>59</v>
      </c>
      <c r="D1814" s="50" t="s">
        <v>375</v>
      </c>
      <c r="E1814" s="199" t="s">
        <v>422</v>
      </c>
      <c r="F1814" s="199"/>
      <c r="G1814" s="52" t="s">
        <v>69</v>
      </c>
      <c r="H1814" s="65">
        <v>1</v>
      </c>
      <c r="I1814" s="53">
        <v>490.17</v>
      </c>
      <c r="J1814" s="79">
        <v>490.17</v>
      </c>
    </row>
    <row r="1815" spans="1:10" ht="24" customHeight="1">
      <c r="A1815" s="87" t="s">
        <v>443</v>
      </c>
      <c r="B1815" s="73" t="s">
        <v>547</v>
      </c>
      <c r="C1815" s="72" t="s">
        <v>59</v>
      </c>
      <c r="D1815" s="72" t="s">
        <v>548</v>
      </c>
      <c r="E1815" s="201" t="s">
        <v>422</v>
      </c>
      <c r="F1815" s="201"/>
      <c r="G1815" s="74" t="s">
        <v>446</v>
      </c>
      <c r="H1815" s="75">
        <v>3</v>
      </c>
      <c r="I1815" s="76">
        <v>24.87</v>
      </c>
      <c r="J1815" s="88">
        <v>74.61</v>
      </c>
    </row>
    <row r="1816" spans="1:10" ht="24" customHeight="1">
      <c r="A1816" s="87" t="s">
        <v>443</v>
      </c>
      <c r="B1816" s="73" t="s">
        <v>494</v>
      </c>
      <c r="C1816" s="72" t="s">
        <v>59</v>
      </c>
      <c r="D1816" s="72" t="s">
        <v>495</v>
      </c>
      <c r="E1816" s="201" t="s">
        <v>422</v>
      </c>
      <c r="F1816" s="201"/>
      <c r="G1816" s="74" t="s">
        <v>446</v>
      </c>
      <c r="H1816" s="75">
        <v>3</v>
      </c>
      <c r="I1816" s="76">
        <v>30.75</v>
      </c>
      <c r="J1816" s="88">
        <v>92.25</v>
      </c>
    </row>
    <row r="1817" spans="1:10" ht="24" customHeight="1">
      <c r="A1817" s="87" t="s">
        <v>443</v>
      </c>
      <c r="B1817" s="73" t="s">
        <v>865</v>
      </c>
      <c r="C1817" s="72" t="s">
        <v>59</v>
      </c>
      <c r="D1817" s="72" t="s">
        <v>866</v>
      </c>
      <c r="E1817" s="201" t="s">
        <v>422</v>
      </c>
      <c r="F1817" s="201"/>
      <c r="G1817" s="74" t="s">
        <v>107</v>
      </c>
      <c r="H1817" s="75">
        <v>0.05</v>
      </c>
      <c r="I1817" s="76">
        <v>659.85</v>
      </c>
      <c r="J1817" s="88">
        <v>32.99</v>
      </c>
    </row>
    <row r="1818" spans="1:10" ht="24" customHeight="1">
      <c r="A1818" s="80" t="s">
        <v>423</v>
      </c>
      <c r="B1818" s="67" t="s">
        <v>867</v>
      </c>
      <c r="C1818" s="66" t="s">
        <v>59</v>
      </c>
      <c r="D1818" s="66" t="s">
        <v>868</v>
      </c>
      <c r="E1818" s="200" t="s">
        <v>426</v>
      </c>
      <c r="F1818" s="200"/>
      <c r="G1818" s="68" t="s">
        <v>69</v>
      </c>
      <c r="H1818" s="69">
        <v>1</v>
      </c>
      <c r="I1818" s="70">
        <v>290.32</v>
      </c>
      <c r="J1818" s="81">
        <v>290.32</v>
      </c>
    </row>
    <row r="1819" spans="1:10">
      <c r="A1819" s="82"/>
      <c r="B1819" s="143"/>
      <c r="C1819" s="143"/>
      <c r="D1819" s="143"/>
      <c r="E1819" s="143" t="s">
        <v>435</v>
      </c>
      <c r="F1819" s="144">
        <v>57.784615384615385</v>
      </c>
      <c r="G1819" s="143" t="s">
        <v>436</v>
      </c>
      <c r="H1819" s="144">
        <v>54.9</v>
      </c>
      <c r="I1819" s="143" t="s">
        <v>437</v>
      </c>
      <c r="J1819" s="83">
        <v>112.68</v>
      </c>
    </row>
    <row r="1820" spans="1:10">
      <c r="A1820" s="82"/>
      <c r="B1820" s="143"/>
      <c r="C1820" s="143"/>
      <c r="D1820" s="143"/>
      <c r="E1820" s="143" t="s">
        <v>438</v>
      </c>
      <c r="F1820" s="144">
        <v>154.01</v>
      </c>
      <c r="G1820" s="143"/>
      <c r="H1820" s="202" t="s">
        <v>439</v>
      </c>
      <c r="I1820" s="202"/>
      <c r="J1820" s="83">
        <v>644.17999999999995</v>
      </c>
    </row>
    <row r="1821" spans="1:10" ht="49.9" customHeight="1" thickBot="1">
      <c r="A1821" s="42"/>
      <c r="B1821" s="133"/>
      <c r="C1821" s="133"/>
      <c r="D1821" s="133"/>
      <c r="E1821" s="133"/>
      <c r="F1821" s="133"/>
      <c r="G1821" s="133" t="s">
        <v>440</v>
      </c>
      <c r="H1821" s="145">
        <v>16.39</v>
      </c>
      <c r="I1821" s="133" t="s">
        <v>441</v>
      </c>
      <c r="J1821" s="84">
        <v>10558.11</v>
      </c>
    </row>
    <row r="1822" spans="1:10" ht="1.1499999999999999" customHeight="1" thickTop="1">
      <c r="A1822" s="85"/>
      <c r="B1822" s="71"/>
      <c r="C1822" s="71"/>
      <c r="D1822" s="71"/>
      <c r="E1822" s="71"/>
      <c r="F1822" s="71"/>
      <c r="G1822" s="71"/>
      <c r="H1822" s="71"/>
      <c r="I1822" s="71"/>
      <c r="J1822" s="86"/>
    </row>
    <row r="1823" spans="1:10" ht="18" customHeight="1">
      <c r="A1823" s="58" t="s">
        <v>1504</v>
      </c>
      <c r="B1823" s="36" t="s">
        <v>51</v>
      </c>
      <c r="C1823" s="35" t="s">
        <v>52</v>
      </c>
      <c r="D1823" s="35" t="s">
        <v>1</v>
      </c>
      <c r="E1823" s="198" t="s">
        <v>420</v>
      </c>
      <c r="F1823" s="198"/>
      <c r="G1823" s="48" t="s">
        <v>53</v>
      </c>
      <c r="H1823" s="36" t="s">
        <v>54</v>
      </c>
      <c r="I1823" s="36" t="s">
        <v>55</v>
      </c>
      <c r="J1823" s="39" t="s">
        <v>2</v>
      </c>
    </row>
    <row r="1824" spans="1:10" ht="25.9" customHeight="1">
      <c r="A1824" s="61" t="s">
        <v>421</v>
      </c>
      <c r="B1824" s="51" t="s">
        <v>376</v>
      </c>
      <c r="C1824" s="50" t="s">
        <v>59</v>
      </c>
      <c r="D1824" s="50" t="s">
        <v>377</v>
      </c>
      <c r="E1824" s="199" t="s">
        <v>422</v>
      </c>
      <c r="F1824" s="199"/>
      <c r="G1824" s="52" t="s">
        <v>69</v>
      </c>
      <c r="H1824" s="65">
        <v>1</v>
      </c>
      <c r="I1824" s="53">
        <v>436.29</v>
      </c>
      <c r="J1824" s="79">
        <v>436.29</v>
      </c>
    </row>
    <row r="1825" spans="1:10" ht="24" customHeight="1">
      <c r="A1825" s="87" t="s">
        <v>443</v>
      </c>
      <c r="B1825" s="73" t="s">
        <v>547</v>
      </c>
      <c r="C1825" s="72" t="s">
        <v>59</v>
      </c>
      <c r="D1825" s="72" t="s">
        <v>548</v>
      </c>
      <c r="E1825" s="201" t="s">
        <v>422</v>
      </c>
      <c r="F1825" s="201"/>
      <c r="G1825" s="74" t="s">
        <v>446</v>
      </c>
      <c r="H1825" s="75">
        <v>3</v>
      </c>
      <c r="I1825" s="76">
        <v>24.87</v>
      </c>
      <c r="J1825" s="88">
        <v>74.61</v>
      </c>
    </row>
    <row r="1826" spans="1:10" ht="24" customHeight="1">
      <c r="A1826" s="87" t="s">
        <v>443</v>
      </c>
      <c r="B1826" s="73" t="s">
        <v>494</v>
      </c>
      <c r="C1826" s="72" t="s">
        <v>59</v>
      </c>
      <c r="D1826" s="72" t="s">
        <v>495</v>
      </c>
      <c r="E1826" s="201" t="s">
        <v>422</v>
      </c>
      <c r="F1826" s="201"/>
      <c r="G1826" s="74" t="s">
        <v>446</v>
      </c>
      <c r="H1826" s="75">
        <v>3</v>
      </c>
      <c r="I1826" s="76">
        <v>30.75</v>
      </c>
      <c r="J1826" s="88">
        <v>92.25</v>
      </c>
    </row>
    <row r="1827" spans="1:10" ht="24" customHeight="1">
      <c r="A1827" s="87" t="s">
        <v>443</v>
      </c>
      <c r="B1827" s="73" t="s">
        <v>869</v>
      </c>
      <c r="C1827" s="72" t="s">
        <v>59</v>
      </c>
      <c r="D1827" s="72" t="s">
        <v>870</v>
      </c>
      <c r="E1827" s="201" t="s">
        <v>422</v>
      </c>
      <c r="F1827" s="201"/>
      <c r="G1827" s="74" t="s">
        <v>107</v>
      </c>
      <c r="H1827" s="75">
        <v>0.05</v>
      </c>
      <c r="I1827" s="76">
        <v>571.75</v>
      </c>
      <c r="J1827" s="88">
        <v>28.58</v>
      </c>
    </row>
    <row r="1828" spans="1:10" ht="25.9" customHeight="1">
      <c r="A1828" s="80" t="s">
        <v>423</v>
      </c>
      <c r="B1828" s="67" t="s">
        <v>871</v>
      </c>
      <c r="C1828" s="66" t="s">
        <v>59</v>
      </c>
      <c r="D1828" s="66" t="s">
        <v>872</v>
      </c>
      <c r="E1828" s="200" t="s">
        <v>426</v>
      </c>
      <c r="F1828" s="200"/>
      <c r="G1828" s="68" t="s">
        <v>873</v>
      </c>
      <c r="H1828" s="69">
        <v>1</v>
      </c>
      <c r="I1828" s="70">
        <v>240.85</v>
      </c>
      <c r="J1828" s="81">
        <v>240.85</v>
      </c>
    </row>
    <row r="1829" spans="1:10">
      <c r="A1829" s="82"/>
      <c r="B1829" s="143"/>
      <c r="C1829" s="143"/>
      <c r="D1829" s="143"/>
      <c r="E1829" s="143" t="s">
        <v>435</v>
      </c>
      <c r="F1829" s="144">
        <v>57.784615384615385</v>
      </c>
      <c r="G1829" s="143" t="s">
        <v>436</v>
      </c>
      <c r="H1829" s="144">
        <v>54.9</v>
      </c>
      <c r="I1829" s="143" t="s">
        <v>437</v>
      </c>
      <c r="J1829" s="83">
        <v>112.68</v>
      </c>
    </row>
    <row r="1830" spans="1:10">
      <c r="A1830" s="82"/>
      <c r="B1830" s="143"/>
      <c r="C1830" s="143"/>
      <c r="D1830" s="143"/>
      <c r="E1830" s="143" t="s">
        <v>438</v>
      </c>
      <c r="F1830" s="144">
        <v>137.08000000000001</v>
      </c>
      <c r="G1830" s="143"/>
      <c r="H1830" s="202" t="s">
        <v>439</v>
      </c>
      <c r="I1830" s="202"/>
      <c r="J1830" s="83">
        <v>573.37</v>
      </c>
    </row>
    <row r="1831" spans="1:10" ht="49.9" customHeight="1" thickBot="1">
      <c r="A1831" s="42"/>
      <c r="B1831" s="133"/>
      <c r="C1831" s="133"/>
      <c r="D1831" s="133"/>
      <c r="E1831" s="133"/>
      <c r="F1831" s="133"/>
      <c r="G1831" s="133" t="s">
        <v>440</v>
      </c>
      <c r="H1831" s="145">
        <v>8.91</v>
      </c>
      <c r="I1831" s="133" t="s">
        <v>441</v>
      </c>
      <c r="J1831" s="84">
        <v>5108.72</v>
      </c>
    </row>
    <row r="1832" spans="1:10" ht="1.1499999999999999" customHeight="1" thickTop="1">
      <c r="A1832" s="85"/>
      <c r="B1832" s="71"/>
      <c r="C1832" s="71"/>
      <c r="D1832" s="71"/>
      <c r="E1832" s="71"/>
      <c r="F1832" s="71"/>
      <c r="G1832" s="71"/>
      <c r="H1832" s="71"/>
      <c r="I1832" s="71"/>
      <c r="J1832" s="86"/>
    </row>
    <row r="1833" spans="1:10" ht="18" customHeight="1">
      <c r="A1833" s="58" t="s">
        <v>1745</v>
      </c>
      <c r="B1833" s="36" t="s">
        <v>51</v>
      </c>
      <c r="C1833" s="35" t="s">
        <v>52</v>
      </c>
      <c r="D1833" s="35" t="s">
        <v>1</v>
      </c>
      <c r="E1833" s="198" t="s">
        <v>420</v>
      </c>
      <c r="F1833" s="198"/>
      <c r="G1833" s="48" t="s">
        <v>53</v>
      </c>
      <c r="H1833" s="36" t="s">
        <v>54</v>
      </c>
      <c r="I1833" s="36" t="s">
        <v>55</v>
      </c>
      <c r="J1833" s="39" t="s">
        <v>2</v>
      </c>
    </row>
    <row r="1834" spans="1:10" ht="39" customHeight="1">
      <c r="A1834" s="61" t="s">
        <v>421</v>
      </c>
      <c r="B1834" s="51" t="s">
        <v>1746</v>
      </c>
      <c r="C1834" s="50" t="s">
        <v>190</v>
      </c>
      <c r="D1834" s="50" t="s">
        <v>1747</v>
      </c>
      <c r="E1834" s="199" t="s">
        <v>1892</v>
      </c>
      <c r="F1834" s="199"/>
      <c r="G1834" s="52" t="s">
        <v>69</v>
      </c>
      <c r="H1834" s="65">
        <v>1</v>
      </c>
      <c r="I1834" s="53">
        <v>485.06</v>
      </c>
      <c r="J1834" s="79">
        <v>485.06</v>
      </c>
    </row>
    <row r="1835" spans="1:10" ht="39" customHeight="1">
      <c r="A1835" s="80" t="s">
        <v>423</v>
      </c>
      <c r="B1835" s="67" t="s">
        <v>1893</v>
      </c>
      <c r="C1835" s="66" t="s">
        <v>190</v>
      </c>
      <c r="D1835" s="66" t="s">
        <v>1894</v>
      </c>
      <c r="E1835" s="200" t="s">
        <v>426</v>
      </c>
      <c r="F1835" s="200"/>
      <c r="G1835" s="68" t="s">
        <v>69</v>
      </c>
      <c r="H1835" s="69">
        <v>1</v>
      </c>
      <c r="I1835" s="70">
        <v>485.06</v>
      </c>
      <c r="J1835" s="81">
        <v>485.06</v>
      </c>
    </row>
    <row r="1836" spans="1:10">
      <c r="A1836" s="82"/>
      <c r="B1836" s="143"/>
      <c r="C1836" s="143"/>
      <c r="D1836" s="143"/>
      <c r="E1836" s="143" t="s">
        <v>435</v>
      </c>
      <c r="F1836" s="144">
        <v>0</v>
      </c>
      <c r="G1836" s="143" t="s">
        <v>436</v>
      </c>
      <c r="H1836" s="144">
        <v>0</v>
      </c>
      <c r="I1836" s="143" t="s">
        <v>437</v>
      </c>
      <c r="J1836" s="83">
        <v>0</v>
      </c>
    </row>
    <row r="1837" spans="1:10">
      <c r="A1837" s="82"/>
      <c r="B1837" s="143"/>
      <c r="C1837" s="143"/>
      <c r="D1837" s="143"/>
      <c r="E1837" s="143" t="s">
        <v>438</v>
      </c>
      <c r="F1837" s="144">
        <v>152.4</v>
      </c>
      <c r="G1837" s="143"/>
      <c r="H1837" s="202" t="s">
        <v>439</v>
      </c>
      <c r="I1837" s="202"/>
      <c r="J1837" s="83">
        <v>637.46</v>
      </c>
    </row>
    <row r="1838" spans="1:10" ht="49.9" customHeight="1" thickBot="1">
      <c r="A1838" s="42"/>
      <c r="B1838" s="133"/>
      <c r="C1838" s="133"/>
      <c r="D1838" s="133"/>
      <c r="E1838" s="133"/>
      <c r="F1838" s="133"/>
      <c r="G1838" s="133" t="s">
        <v>440</v>
      </c>
      <c r="H1838" s="145">
        <v>6.3</v>
      </c>
      <c r="I1838" s="133" t="s">
        <v>441</v>
      </c>
      <c r="J1838" s="84">
        <v>4015.99</v>
      </c>
    </row>
    <row r="1839" spans="1:10" ht="1.1499999999999999" customHeight="1" thickTop="1">
      <c r="A1839" s="85"/>
      <c r="B1839" s="71"/>
      <c r="C1839" s="71"/>
      <c r="D1839" s="71"/>
      <c r="E1839" s="71"/>
      <c r="F1839" s="71"/>
      <c r="G1839" s="71"/>
      <c r="H1839" s="71"/>
      <c r="I1839" s="71"/>
      <c r="J1839" s="86"/>
    </row>
    <row r="1840" spans="1:10" ht="24" customHeight="1">
      <c r="A1840" s="59" t="s">
        <v>385</v>
      </c>
      <c r="B1840" s="37"/>
      <c r="C1840" s="37"/>
      <c r="D1840" s="37" t="s">
        <v>379</v>
      </c>
      <c r="E1840" s="37"/>
      <c r="F1840" s="197"/>
      <c r="G1840" s="197"/>
      <c r="H1840" s="49"/>
      <c r="I1840" s="37"/>
      <c r="J1840" s="78">
        <v>11802.76</v>
      </c>
    </row>
    <row r="1841" spans="1:10" ht="18" customHeight="1">
      <c r="A1841" s="58" t="s">
        <v>1505</v>
      </c>
      <c r="B1841" s="36" t="s">
        <v>51</v>
      </c>
      <c r="C1841" s="35" t="s">
        <v>52</v>
      </c>
      <c r="D1841" s="35" t="s">
        <v>1</v>
      </c>
      <c r="E1841" s="198" t="s">
        <v>420</v>
      </c>
      <c r="F1841" s="198"/>
      <c r="G1841" s="48" t="s">
        <v>53</v>
      </c>
      <c r="H1841" s="36" t="s">
        <v>54</v>
      </c>
      <c r="I1841" s="36" t="s">
        <v>55</v>
      </c>
      <c r="J1841" s="39" t="s">
        <v>2</v>
      </c>
    </row>
    <row r="1842" spans="1:10" ht="91.15" customHeight="1">
      <c r="A1842" s="61" t="s">
        <v>421</v>
      </c>
      <c r="B1842" s="51" t="s">
        <v>380</v>
      </c>
      <c r="C1842" s="50" t="s">
        <v>144</v>
      </c>
      <c r="D1842" s="50" t="s">
        <v>2291</v>
      </c>
      <c r="E1842" s="199" t="s">
        <v>2314</v>
      </c>
      <c r="F1842" s="199"/>
      <c r="G1842" s="52" t="s">
        <v>69</v>
      </c>
      <c r="H1842" s="65">
        <v>1</v>
      </c>
      <c r="I1842" s="53">
        <v>303.35000000000002</v>
      </c>
      <c r="J1842" s="79">
        <v>303.35000000000002</v>
      </c>
    </row>
    <row r="1843" spans="1:10" ht="24" customHeight="1">
      <c r="A1843" s="87" t="s">
        <v>443</v>
      </c>
      <c r="B1843" s="73" t="s">
        <v>533</v>
      </c>
      <c r="C1843" s="72" t="s">
        <v>144</v>
      </c>
      <c r="D1843" s="72" t="s">
        <v>495</v>
      </c>
      <c r="E1843" s="201" t="s">
        <v>2293</v>
      </c>
      <c r="F1843" s="201"/>
      <c r="G1843" s="74" t="s">
        <v>446</v>
      </c>
      <c r="H1843" s="75">
        <v>0.31187730000000002</v>
      </c>
      <c r="I1843" s="76">
        <v>28.51</v>
      </c>
      <c r="J1843" s="88">
        <v>8.89</v>
      </c>
    </row>
    <row r="1844" spans="1:10" ht="24" customHeight="1">
      <c r="A1844" s="87" t="s">
        <v>443</v>
      </c>
      <c r="B1844" s="73" t="s">
        <v>534</v>
      </c>
      <c r="C1844" s="72" t="s">
        <v>144</v>
      </c>
      <c r="D1844" s="72" t="s">
        <v>450</v>
      </c>
      <c r="E1844" s="201" t="s">
        <v>2293</v>
      </c>
      <c r="F1844" s="201"/>
      <c r="G1844" s="74" t="s">
        <v>446</v>
      </c>
      <c r="H1844" s="75">
        <v>0.15593860000000001</v>
      </c>
      <c r="I1844" s="76">
        <v>23.48</v>
      </c>
      <c r="J1844" s="88">
        <v>3.66</v>
      </c>
    </row>
    <row r="1845" spans="1:10" ht="39" customHeight="1">
      <c r="A1845" s="80" t="s">
        <v>423</v>
      </c>
      <c r="B1845" s="67" t="s">
        <v>874</v>
      </c>
      <c r="C1845" s="66" t="s">
        <v>144</v>
      </c>
      <c r="D1845" s="66" t="s">
        <v>875</v>
      </c>
      <c r="E1845" s="200" t="s">
        <v>426</v>
      </c>
      <c r="F1845" s="200"/>
      <c r="G1845" s="68" t="s">
        <v>88</v>
      </c>
      <c r="H1845" s="69">
        <v>7.3</v>
      </c>
      <c r="I1845" s="70">
        <v>0.22</v>
      </c>
      <c r="J1845" s="81">
        <v>1.6</v>
      </c>
    </row>
    <row r="1846" spans="1:10" ht="52.15" customHeight="1">
      <c r="A1846" s="80" t="s">
        <v>423</v>
      </c>
      <c r="B1846" s="67" t="s">
        <v>876</v>
      </c>
      <c r="C1846" s="66" t="s">
        <v>144</v>
      </c>
      <c r="D1846" s="66" t="s">
        <v>877</v>
      </c>
      <c r="E1846" s="200" t="s">
        <v>426</v>
      </c>
      <c r="F1846" s="200"/>
      <c r="G1846" s="68" t="s">
        <v>88</v>
      </c>
      <c r="H1846" s="69">
        <v>0.55600000000000005</v>
      </c>
      <c r="I1846" s="70">
        <v>491.22</v>
      </c>
      <c r="J1846" s="81">
        <v>273.11</v>
      </c>
    </row>
    <row r="1847" spans="1:10" ht="24" customHeight="1">
      <c r="A1847" s="80" t="s">
        <v>423</v>
      </c>
      <c r="B1847" s="67" t="s">
        <v>878</v>
      </c>
      <c r="C1847" s="66" t="s">
        <v>144</v>
      </c>
      <c r="D1847" s="66" t="s">
        <v>879</v>
      </c>
      <c r="E1847" s="200" t="s">
        <v>426</v>
      </c>
      <c r="F1847" s="200"/>
      <c r="G1847" s="68" t="s">
        <v>88</v>
      </c>
      <c r="H1847" s="69">
        <v>0.60107140000000003</v>
      </c>
      <c r="I1847" s="70">
        <v>26.78</v>
      </c>
      <c r="J1847" s="81">
        <v>16.09</v>
      </c>
    </row>
    <row r="1848" spans="1:10">
      <c r="A1848" s="82"/>
      <c r="B1848" s="143"/>
      <c r="C1848" s="143"/>
      <c r="D1848" s="143"/>
      <c r="E1848" s="143" t="s">
        <v>435</v>
      </c>
      <c r="F1848" s="144">
        <v>4.0820512820512818</v>
      </c>
      <c r="G1848" s="143" t="s">
        <v>436</v>
      </c>
      <c r="H1848" s="144">
        <v>3.88</v>
      </c>
      <c r="I1848" s="143" t="s">
        <v>437</v>
      </c>
      <c r="J1848" s="83">
        <v>7.96</v>
      </c>
    </row>
    <row r="1849" spans="1:10">
      <c r="A1849" s="82"/>
      <c r="B1849" s="143"/>
      <c r="C1849" s="143"/>
      <c r="D1849" s="143"/>
      <c r="E1849" s="143" t="s">
        <v>438</v>
      </c>
      <c r="F1849" s="144">
        <v>95.31</v>
      </c>
      <c r="G1849" s="143"/>
      <c r="H1849" s="202" t="s">
        <v>439</v>
      </c>
      <c r="I1849" s="202"/>
      <c r="J1849" s="83">
        <v>398.66</v>
      </c>
    </row>
    <row r="1850" spans="1:10" ht="49.9" customHeight="1" thickBot="1">
      <c r="A1850" s="42"/>
      <c r="B1850" s="133"/>
      <c r="C1850" s="133"/>
      <c r="D1850" s="133"/>
      <c r="E1850" s="133"/>
      <c r="F1850" s="133"/>
      <c r="G1850" s="133" t="s">
        <v>440</v>
      </c>
      <c r="H1850" s="145">
        <v>22</v>
      </c>
      <c r="I1850" s="133" t="s">
        <v>441</v>
      </c>
      <c r="J1850" s="84">
        <v>8770.52</v>
      </c>
    </row>
    <row r="1851" spans="1:10" ht="1.1499999999999999" customHeight="1" thickTop="1">
      <c r="A1851" s="85"/>
      <c r="B1851" s="71"/>
      <c r="C1851" s="71"/>
      <c r="D1851" s="71"/>
      <c r="E1851" s="71"/>
      <c r="F1851" s="71"/>
      <c r="G1851" s="71"/>
      <c r="H1851" s="71"/>
      <c r="I1851" s="71"/>
      <c r="J1851" s="86"/>
    </row>
    <row r="1852" spans="1:10" ht="18" customHeight="1">
      <c r="A1852" s="58" t="s">
        <v>1748</v>
      </c>
      <c r="B1852" s="36" t="s">
        <v>51</v>
      </c>
      <c r="C1852" s="35" t="s">
        <v>52</v>
      </c>
      <c r="D1852" s="35" t="s">
        <v>1</v>
      </c>
      <c r="E1852" s="198" t="s">
        <v>420</v>
      </c>
      <c r="F1852" s="198"/>
      <c r="G1852" s="48" t="s">
        <v>53</v>
      </c>
      <c r="H1852" s="36" t="s">
        <v>54</v>
      </c>
      <c r="I1852" s="36" t="s">
        <v>55</v>
      </c>
      <c r="J1852" s="39" t="s">
        <v>2</v>
      </c>
    </row>
    <row r="1853" spans="1:10" ht="91.15" customHeight="1">
      <c r="A1853" s="61" t="s">
        <v>421</v>
      </c>
      <c r="B1853" s="51" t="s">
        <v>380</v>
      </c>
      <c r="C1853" s="50" t="s">
        <v>144</v>
      </c>
      <c r="D1853" s="50" t="s">
        <v>1749</v>
      </c>
      <c r="E1853" s="199" t="s">
        <v>2314</v>
      </c>
      <c r="F1853" s="199"/>
      <c r="G1853" s="52" t="s">
        <v>69</v>
      </c>
      <c r="H1853" s="65">
        <v>1</v>
      </c>
      <c r="I1853" s="53">
        <v>303.35000000000002</v>
      </c>
      <c r="J1853" s="79">
        <v>303.35000000000002</v>
      </c>
    </row>
    <row r="1854" spans="1:10" ht="24" customHeight="1">
      <c r="A1854" s="87" t="s">
        <v>443</v>
      </c>
      <c r="B1854" s="73" t="s">
        <v>533</v>
      </c>
      <c r="C1854" s="72" t="s">
        <v>144</v>
      </c>
      <c r="D1854" s="72" t="s">
        <v>495</v>
      </c>
      <c r="E1854" s="201" t="s">
        <v>2293</v>
      </c>
      <c r="F1854" s="201"/>
      <c r="G1854" s="74" t="s">
        <v>446</v>
      </c>
      <c r="H1854" s="75">
        <v>0.31187730000000002</v>
      </c>
      <c r="I1854" s="76">
        <v>28.51</v>
      </c>
      <c r="J1854" s="88">
        <v>8.89</v>
      </c>
    </row>
    <row r="1855" spans="1:10" ht="24" customHeight="1">
      <c r="A1855" s="87" t="s">
        <v>443</v>
      </c>
      <c r="B1855" s="73" t="s">
        <v>534</v>
      </c>
      <c r="C1855" s="72" t="s">
        <v>144</v>
      </c>
      <c r="D1855" s="72" t="s">
        <v>450</v>
      </c>
      <c r="E1855" s="201" t="s">
        <v>2293</v>
      </c>
      <c r="F1855" s="201"/>
      <c r="G1855" s="74" t="s">
        <v>446</v>
      </c>
      <c r="H1855" s="75">
        <v>0.15593860000000001</v>
      </c>
      <c r="I1855" s="76">
        <v>23.48</v>
      </c>
      <c r="J1855" s="88">
        <v>3.66</v>
      </c>
    </row>
    <row r="1856" spans="1:10" ht="39" customHeight="1">
      <c r="A1856" s="80" t="s">
        <v>423</v>
      </c>
      <c r="B1856" s="67" t="s">
        <v>874</v>
      </c>
      <c r="C1856" s="66" t="s">
        <v>144</v>
      </c>
      <c r="D1856" s="66" t="s">
        <v>875</v>
      </c>
      <c r="E1856" s="200" t="s">
        <v>426</v>
      </c>
      <c r="F1856" s="200"/>
      <c r="G1856" s="68" t="s">
        <v>88</v>
      </c>
      <c r="H1856" s="69">
        <v>7.3</v>
      </c>
      <c r="I1856" s="70">
        <v>0.22</v>
      </c>
      <c r="J1856" s="81">
        <v>1.6</v>
      </c>
    </row>
    <row r="1857" spans="1:10" ht="52.15" customHeight="1">
      <c r="A1857" s="80" t="s">
        <v>423</v>
      </c>
      <c r="B1857" s="67" t="s">
        <v>876</v>
      </c>
      <c r="C1857" s="66" t="s">
        <v>144</v>
      </c>
      <c r="D1857" s="66" t="s">
        <v>877</v>
      </c>
      <c r="E1857" s="200" t="s">
        <v>426</v>
      </c>
      <c r="F1857" s="200"/>
      <c r="G1857" s="68" t="s">
        <v>88</v>
      </c>
      <c r="H1857" s="69">
        <v>0.55600000000000005</v>
      </c>
      <c r="I1857" s="70">
        <v>491.22</v>
      </c>
      <c r="J1857" s="81">
        <v>273.11</v>
      </c>
    </row>
    <row r="1858" spans="1:10" ht="24" customHeight="1">
      <c r="A1858" s="80" t="s">
        <v>423</v>
      </c>
      <c r="B1858" s="67" t="s">
        <v>878</v>
      </c>
      <c r="C1858" s="66" t="s">
        <v>144</v>
      </c>
      <c r="D1858" s="66" t="s">
        <v>879</v>
      </c>
      <c r="E1858" s="200" t="s">
        <v>426</v>
      </c>
      <c r="F1858" s="200"/>
      <c r="G1858" s="68" t="s">
        <v>88</v>
      </c>
      <c r="H1858" s="69">
        <v>0.60107140000000003</v>
      </c>
      <c r="I1858" s="70">
        <v>26.78</v>
      </c>
      <c r="J1858" s="81">
        <v>16.09</v>
      </c>
    </row>
    <row r="1859" spans="1:10">
      <c r="A1859" s="82"/>
      <c r="B1859" s="143"/>
      <c r="C1859" s="143"/>
      <c r="D1859" s="143"/>
      <c r="E1859" s="143" t="s">
        <v>435</v>
      </c>
      <c r="F1859" s="144">
        <v>4.0820512820512818</v>
      </c>
      <c r="G1859" s="143" t="s">
        <v>436</v>
      </c>
      <c r="H1859" s="144">
        <v>3.88</v>
      </c>
      <c r="I1859" s="143" t="s">
        <v>437</v>
      </c>
      <c r="J1859" s="83">
        <v>7.96</v>
      </c>
    </row>
    <row r="1860" spans="1:10">
      <c r="A1860" s="82"/>
      <c r="B1860" s="143"/>
      <c r="C1860" s="143"/>
      <c r="D1860" s="143"/>
      <c r="E1860" s="143" t="s">
        <v>438</v>
      </c>
      <c r="F1860" s="144">
        <v>95.31</v>
      </c>
      <c r="G1860" s="143"/>
      <c r="H1860" s="202" t="s">
        <v>439</v>
      </c>
      <c r="I1860" s="202"/>
      <c r="J1860" s="83">
        <v>398.66</v>
      </c>
    </row>
    <row r="1861" spans="1:10" ht="49.9" customHeight="1" thickBot="1">
      <c r="A1861" s="42"/>
      <c r="B1861" s="133"/>
      <c r="C1861" s="133"/>
      <c r="D1861" s="133"/>
      <c r="E1861" s="133"/>
      <c r="F1861" s="133"/>
      <c r="G1861" s="133" t="s">
        <v>440</v>
      </c>
      <c r="H1861" s="145">
        <v>3.3</v>
      </c>
      <c r="I1861" s="133" t="s">
        <v>441</v>
      </c>
      <c r="J1861" s="84">
        <v>1315.57</v>
      </c>
    </row>
    <row r="1862" spans="1:10" ht="1.1499999999999999" customHeight="1" thickTop="1">
      <c r="A1862" s="85"/>
      <c r="B1862" s="71"/>
      <c r="C1862" s="71"/>
      <c r="D1862" s="71"/>
      <c r="E1862" s="71"/>
      <c r="F1862" s="71"/>
      <c r="G1862" s="71"/>
      <c r="H1862" s="71"/>
      <c r="I1862" s="71"/>
      <c r="J1862" s="86"/>
    </row>
    <row r="1863" spans="1:10" ht="18" customHeight="1">
      <c r="A1863" s="58" t="s">
        <v>1750</v>
      </c>
      <c r="B1863" s="36" t="s">
        <v>51</v>
      </c>
      <c r="C1863" s="35" t="s">
        <v>52</v>
      </c>
      <c r="D1863" s="35" t="s">
        <v>1</v>
      </c>
      <c r="E1863" s="198" t="s">
        <v>420</v>
      </c>
      <c r="F1863" s="198"/>
      <c r="G1863" s="48" t="s">
        <v>53</v>
      </c>
      <c r="H1863" s="36" t="s">
        <v>54</v>
      </c>
      <c r="I1863" s="36" t="s">
        <v>55</v>
      </c>
      <c r="J1863" s="39" t="s">
        <v>2</v>
      </c>
    </row>
    <row r="1864" spans="1:10" ht="24" customHeight="1">
      <c r="A1864" s="61" t="s">
        <v>421</v>
      </c>
      <c r="B1864" s="51" t="s">
        <v>1751</v>
      </c>
      <c r="C1864" s="50" t="s">
        <v>59</v>
      </c>
      <c r="D1864" s="50" t="s">
        <v>2292</v>
      </c>
      <c r="E1864" s="199" t="s">
        <v>422</v>
      </c>
      <c r="F1864" s="199"/>
      <c r="G1864" s="52" t="s">
        <v>69</v>
      </c>
      <c r="H1864" s="65">
        <v>1</v>
      </c>
      <c r="I1864" s="53">
        <v>610.91999999999996</v>
      </c>
      <c r="J1864" s="79">
        <v>610.91999999999996</v>
      </c>
    </row>
    <row r="1865" spans="1:10" ht="24" customHeight="1">
      <c r="A1865" s="87" t="s">
        <v>443</v>
      </c>
      <c r="B1865" s="73" t="s">
        <v>1895</v>
      </c>
      <c r="C1865" s="72" t="s">
        <v>59</v>
      </c>
      <c r="D1865" s="72" t="s">
        <v>1896</v>
      </c>
      <c r="E1865" s="201" t="s">
        <v>422</v>
      </c>
      <c r="F1865" s="201"/>
      <c r="G1865" s="74" t="s">
        <v>1526</v>
      </c>
      <c r="H1865" s="75">
        <v>1.5109999999999999</v>
      </c>
      <c r="I1865" s="76">
        <v>30.61</v>
      </c>
      <c r="J1865" s="88">
        <v>46.25</v>
      </c>
    </row>
    <row r="1866" spans="1:10" ht="24" customHeight="1">
      <c r="A1866" s="87" t="s">
        <v>443</v>
      </c>
      <c r="B1866" s="73" t="s">
        <v>449</v>
      </c>
      <c r="C1866" s="72" t="s">
        <v>59</v>
      </c>
      <c r="D1866" s="72" t="s">
        <v>450</v>
      </c>
      <c r="E1866" s="201" t="s">
        <v>422</v>
      </c>
      <c r="F1866" s="201"/>
      <c r="G1866" s="74" t="s">
        <v>446</v>
      </c>
      <c r="H1866" s="75">
        <v>1.4690000000000001</v>
      </c>
      <c r="I1866" s="76">
        <v>24.89</v>
      </c>
      <c r="J1866" s="88">
        <v>36.56</v>
      </c>
    </row>
    <row r="1867" spans="1:10" ht="24" customHeight="1">
      <c r="A1867" s="80" t="s">
        <v>423</v>
      </c>
      <c r="B1867" s="67" t="s">
        <v>1897</v>
      </c>
      <c r="C1867" s="66" t="s">
        <v>59</v>
      </c>
      <c r="D1867" s="66" t="s">
        <v>1898</v>
      </c>
      <c r="E1867" s="200" t="s">
        <v>426</v>
      </c>
      <c r="F1867" s="200"/>
      <c r="G1867" s="68" t="s">
        <v>69</v>
      </c>
      <c r="H1867" s="69">
        <v>1</v>
      </c>
      <c r="I1867" s="70">
        <v>528.11</v>
      </c>
      <c r="J1867" s="81">
        <v>528.11</v>
      </c>
    </row>
    <row r="1868" spans="1:10">
      <c r="A1868" s="82"/>
      <c r="B1868" s="143"/>
      <c r="C1868" s="143"/>
      <c r="D1868" s="143"/>
      <c r="E1868" s="143" t="s">
        <v>435</v>
      </c>
      <c r="F1868" s="144">
        <v>27.497435897435896</v>
      </c>
      <c r="G1868" s="143" t="s">
        <v>436</v>
      </c>
      <c r="H1868" s="144">
        <v>26.12</v>
      </c>
      <c r="I1868" s="143" t="s">
        <v>437</v>
      </c>
      <c r="J1868" s="83">
        <v>53.62</v>
      </c>
    </row>
    <row r="1869" spans="1:10">
      <c r="A1869" s="82"/>
      <c r="B1869" s="143"/>
      <c r="C1869" s="143"/>
      <c r="D1869" s="143"/>
      <c r="E1869" s="143" t="s">
        <v>438</v>
      </c>
      <c r="F1869" s="144">
        <v>191.95</v>
      </c>
      <c r="G1869" s="143"/>
      <c r="H1869" s="202" t="s">
        <v>439</v>
      </c>
      <c r="I1869" s="202"/>
      <c r="J1869" s="83">
        <v>802.87</v>
      </c>
    </row>
    <row r="1870" spans="1:10" ht="49.9" customHeight="1" thickBot="1">
      <c r="A1870" s="42"/>
      <c r="B1870" s="133"/>
      <c r="C1870" s="133"/>
      <c r="D1870" s="133"/>
      <c r="E1870" s="133"/>
      <c r="F1870" s="133"/>
      <c r="G1870" s="133" t="s">
        <v>440</v>
      </c>
      <c r="H1870" s="145">
        <v>1.6</v>
      </c>
      <c r="I1870" s="133" t="s">
        <v>441</v>
      </c>
      <c r="J1870" s="84">
        <v>1284.5899999999999</v>
      </c>
    </row>
    <row r="1871" spans="1:10" ht="1.1499999999999999" customHeight="1" thickTop="1">
      <c r="A1871" s="85"/>
      <c r="B1871" s="71"/>
      <c r="C1871" s="71"/>
      <c r="D1871" s="71"/>
      <c r="E1871" s="71"/>
      <c r="F1871" s="71"/>
      <c r="G1871" s="71"/>
      <c r="H1871" s="71"/>
      <c r="I1871" s="71"/>
      <c r="J1871" s="86"/>
    </row>
    <row r="1872" spans="1:10" ht="18" customHeight="1">
      <c r="A1872" s="58" t="s">
        <v>1752</v>
      </c>
      <c r="B1872" s="36" t="s">
        <v>51</v>
      </c>
      <c r="C1872" s="35" t="s">
        <v>52</v>
      </c>
      <c r="D1872" s="35" t="s">
        <v>1</v>
      </c>
      <c r="E1872" s="198" t="s">
        <v>420</v>
      </c>
      <c r="F1872" s="198"/>
      <c r="G1872" s="48" t="s">
        <v>53</v>
      </c>
      <c r="H1872" s="36" t="s">
        <v>54</v>
      </c>
      <c r="I1872" s="36" t="s">
        <v>55</v>
      </c>
      <c r="J1872" s="39" t="s">
        <v>2</v>
      </c>
    </row>
    <row r="1873" spans="1:10" ht="24" customHeight="1">
      <c r="A1873" s="61" t="s">
        <v>421</v>
      </c>
      <c r="B1873" s="51" t="s">
        <v>1753</v>
      </c>
      <c r="C1873" s="50" t="s">
        <v>59</v>
      </c>
      <c r="D1873" s="50" t="s">
        <v>1754</v>
      </c>
      <c r="E1873" s="199" t="s">
        <v>422</v>
      </c>
      <c r="F1873" s="199"/>
      <c r="G1873" s="52" t="s">
        <v>1569</v>
      </c>
      <c r="H1873" s="65">
        <v>1</v>
      </c>
      <c r="I1873" s="53">
        <v>82.2</v>
      </c>
      <c r="J1873" s="79">
        <v>82.2</v>
      </c>
    </row>
    <row r="1874" spans="1:10" ht="25.9" customHeight="1">
      <c r="A1874" s="87" t="s">
        <v>443</v>
      </c>
      <c r="B1874" s="73" t="s">
        <v>857</v>
      </c>
      <c r="C1874" s="72" t="s">
        <v>59</v>
      </c>
      <c r="D1874" s="72" t="s">
        <v>858</v>
      </c>
      <c r="E1874" s="201" t="s">
        <v>422</v>
      </c>
      <c r="F1874" s="201"/>
      <c r="G1874" s="74" t="s">
        <v>446</v>
      </c>
      <c r="H1874" s="75">
        <v>0.15</v>
      </c>
      <c r="I1874" s="76">
        <v>24.65</v>
      </c>
      <c r="J1874" s="88">
        <v>3.69</v>
      </c>
    </row>
    <row r="1875" spans="1:10" ht="24" customHeight="1">
      <c r="A1875" s="87" t="s">
        <v>443</v>
      </c>
      <c r="B1875" s="73" t="s">
        <v>451</v>
      </c>
      <c r="C1875" s="72" t="s">
        <v>59</v>
      </c>
      <c r="D1875" s="72" t="s">
        <v>452</v>
      </c>
      <c r="E1875" s="201" t="s">
        <v>422</v>
      </c>
      <c r="F1875" s="201"/>
      <c r="G1875" s="74" t="s">
        <v>446</v>
      </c>
      <c r="H1875" s="75">
        <v>0.2</v>
      </c>
      <c r="I1875" s="76">
        <v>30.39</v>
      </c>
      <c r="J1875" s="88">
        <v>6.07</v>
      </c>
    </row>
    <row r="1876" spans="1:10" ht="24" customHeight="1">
      <c r="A1876" s="80" t="s">
        <v>423</v>
      </c>
      <c r="B1876" s="67" t="s">
        <v>1904</v>
      </c>
      <c r="C1876" s="66" t="s">
        <v>59</v>
      </c>
      <c r="D1876" s="66" t="s">
        <v>1905</v>
      </c>
      <c r="E1876" s="200" t="s">
        <v>426</v>
      </c>
      <c r="F1876" s="200"/>
      <c r="G1876" s="68" t="s">
        <v>1449</v>
      </c>
      <c r="H1876" s="69">
        <v>1</v>
      </c>
      <c r="I1876" s="70">
        <v>13</v>
      </c>
      <c r="J1876" s="81">
        <v>13</v>
      </c>
    </row>
    <row r="1877" spans="1:10" ht="24" customHeight="1">
      <c r="A1877" s="80" t="s">
        <v>423</v>
      </c>
      <c r="B1877" s="67" t="s">
        <v>1902</v>
      </c>
      <c r="C1877" s="66" t="s">
        <v>59</v>
      </c>
      <c r="D1877" s="66" t="s">
        <v>1903</v>
      </c>
      <c r="E1877" s="200" t="s">
        <v>426</v>
      </c>
      <c r="F1877" s="200"/>
      <c r="G1877" s="68" t="s">
        <v>1449</v>
      </c>
      <c r="H1877" s="69">
        <v>1</v>
      </c>
      <c r="I1877" s="70">
        <v>30.48</v>
      </c>
      <c r="J1877" s="81">
        <v>30.48</v>
      </c>
    </row>
    <row r="1878" spans="1:10" ht="24" customHeight="1">
      <c r="A1878" s="80" t="s">
        <v>423</v>
      </c>
      <c r="B1878" s="67" t="s">
        <v>1899</v>
      </c>
      <c r="C1878" s="66" t="s">
        <v>59</v>
      </c>
      <c r="D1878" s="66" t="s">
        <v>1900</v>
      </c>
      <c r="E1878" s="200" t="s">
        <v>426</v>
      </c>
      <c r="F1878" s="200"/>
      <c r="G1878" s="68" t="s">
        <v>1901</v>
      </c>
      <c r="H1878" s="69">
        <v>1</v>
      </c>
      <c r="I1878" s="70">
        <v>28.96</v>
      </c>
      <c r="J1878" s="81">
        <v>28.96</v>
      </c>
    </row>
    <row r="1879" spans="1:10">
      <c r="A1879" s="82"/>
      <c r="B1879" s="143"/>
      <c r="C1879" s="143"/>
      <c r="D1879" s="143"/>
      <c r="E1879" s="143" t="s">
        <v>435</v>
      </c>
      <c r="F1879" s="144">
        <v>3.2820512820512819</v>
      </c>
      <c r="G1879" s="143" t="s">
        <v>436</v>
      </c>
      <c r="H1879" s="144">
        <v>3.12</v>
      </c>
      <c r="I1879" s="143" t="s">
        <v>437</v>
      </c>
      <c r="J1879" s="83">
        <v>6.4</v>
      </c>
    </row>
    <row r="1880" spans="1:10">
      <c r="A1880" s="82"/>
      <c r="B1880" s="143"/>
      <c r="C1880" s="143"/>
      <c r="D1880" s="143"/>
      <c r="E1880" s="143" t="s">
        <v>438</v>
      </c>
      <c r="F1880" s="144">
        <v>25.82</v>
      </c>
      <c r="G1880" s="143"/>
      <c r="H1880" s="202" t="s">
        <v>439</v>
      </c>
      <c r="I1880" s="202"/>
      <c r="J1880" s="83">
        <v>108.02</v>
      </c>
    </row>
    <row r="1881" spans="1:10" ht="49.9" customHeight="1" thickBot="1">
      <c r="A1881" s="42"/>
      <c r="B1881" s="133"/>
      <c r="C1881" s="133"/>
      <c r="D1881" s="133"/>
      <c r="E1881" s="133"/>
      <c r="F1881" s="133"/>
      <c r="G1881" s="133" t="s">
        <v>440</v>
      </c>
      <c r="H1881" s="145">
        <v>4</v>
      </c>
      <c r="I1881" s="133" t="s">
        <v>441</v>
      </c>
      <c r="J1881" s="84">
        <v>432.08</v>
      </c>
    </row>
    <row r="1882" spans="1:10" ht="1.1499999999999999" customHeight="1" thickTop="1">
      <c r="A1882" s="85"/>
      <c r="B1882" s="71"/>
      <c r="C1882" s="71"/>
      <c r="D1882" s="71"/>
      <c r="E1882" s="71"/>
      <c r="F1882" s="71"/>
      <c r="G1882" s="71"/>
      <c r="H1882" s="71"/>
      <c r="I1882" s="71"/>
      <c r="J1882" s="86"/>
    </row>
    <row r="1883" spans="1:10" ht="24" customHeight="1">
      <c r="A1883" s="59" t="s">
        <v>36</v>
      </c>
      <c r="B1883" s="37"/>
      <c r="C1883" s="37"/>
      <c r="D1883" s="37" t="s">
        <v>35</v>
      </c>
      <c r="E1883" s="37"/>
      <c r="F1883" s="197"/>
      <c r="G1883" s="197"/>
      <c r="H1883" s="49"/>
      <c r="I1883" s="37"/>
      <c r="J1883" s="78">
        <v>79626.429999999993</v>
      </c>
    </row>
    <row r="1884" spans="1:10" ht="18" customHeight="1">
      <c r="A1884" s="58" t="s">
        <v>389</v>
      </c>
      <c r="B1884" s="36" t="s">
        <v>51</v>
      </c>
      <c r="C1884" s="35" t="s">
        <v>52</v>
      </c>
      <c r="D1884" s="35" t="s">
        <v>1</v>
      </c>
      <c r="E1884" s="198" t="s">
        <v>420</v>
      </c>
      <c r="F1884" s="198"/>
      <c r="G1884" s="48" t="s">
        <v>53</v>
      </c>
      <c r="H1884" s="36" t="s">
        <v>54</v>
      </c>
      <c r="I1884" s="36" t="s">
        <v>55</v>
      </c>
      <c r="J1884" s="39" t="s">
        <v>2</v>
      </c>
    </row>
    <row r="1885" spans="1:10" ht="25.9" customHeight="1">
      <c r="A1885" s="61" t="s">
        <v>421</v>
      </c>
      <c r="B1885" s="51" t="s">
        <v>382</v>
      </c>
      <c r="C1885" s="50" t="s">
        <v>59</v>
      </c>
      <c r="D1885" s="50" t="s">
        <v>1755</v>
      </c>
      <c r="E1885" s="199" t="s">
        <v>422</v>
      </c>
      <c r="F1885" s="199"/>
      <c r="G1885" s="52" t="s">
        <v>69</v>
      </c>
      <c r="H1885" s="65">
        <v>1</v>
      </c>
      <c r="I1885" s="53">
        <v>52.17</v>
      </c>
      <c r="J1885" s="79">
        <v>52.17</v>
      </c>
    </row>
    <row r="1886" spans="1:10" ht="24" customHeight="1">
      <c r="A1886" s="87" t="s">
        <v>443</v>
      </c>
      <c r="B1886" s="73" t="s">
        <v>449</v>
      </c>
      <c r="C1886" s="72" t="s">
        <v>59</v>
      </c>
      <c r="D1886" s="72" t="s">
        <v>450</v>
      </c>
      <c r="E1886" s="201" t="s">
        <v>422</v>
      </c>
      <c r="F1886" s="201"/>
      <c r="G1886" s="74" t="s">
        <v>446</v>
      </c>
      <c r="H1886" s="75">
        <v>0.35</v>
      </c>
      <c r="I1886" s="76">
        <v>24.89</v>
      </c>
      <c r="J1886" s="88">
        <v>8.7100000000000009</v>
      </c>
    </row>
    <row r="1887" spans="1:10" ht="24" customHeight="1">
      <c r="A1887" s="87" t="s">
        <v>443</v>
      </c>
      <c r="B1887" s="73" t="s">
        <v>519</v>
      </c>
      <c r="C1887" s="72" t="s">
        <v>59</v>
      </c>
      <c r="D1887" s="72" t="s">
        <v>520</v>
      </c>
      <c r="E1887" s="201" t="s">
        <v>422</v>
      </c>
      <c r="F1887" s="201"/>
      <c r="G1887" s="74" t="s">
        <v>446</v>
      </c>
      <c r="H1887" s="75">
        <v>0.7</v>
      </c>
      <c r="I1887" s="76">
        <v>32.42</v>
      </c>
      <c r="J1887" s="88">
        <v>22.69</v>
      </c>
    </row>
    <row r="1888" spans="1:10" ht="24" customHeight="1">
      <c r="A1888" s="80" t="s">
        <v>423</v>
      </c>
      <c r="B1888" s="67" t="s">
        <v>880</v>
      </c>
      <c r="C1888" s="66" t="s">
        <v>59</v>
      </c>
      <c r="D1888" s="66" t="s">
        <v>881</v>
      </c>
      <c r="E1888" s="200" t="s">
        <v>426</v>
      </c>
      <c r="F1888" s="200"/>
      <c r="G1888" s="68" t="s">
        <v>882</v>
      </c>
      <c r="H1888" s="69">
        <v>0.11</v>
      </c>
      <c r="I1888" s="70">
        <v>57.9</v>
      </c>
      <c r="J1888" s="81">
        <v>6.36</v>
      </c>
    </row>
    <row r="1889" spans="1:10" ht="24" customHeight="1">
      <c r="A1889" s="80" t="s">
        <v>423</v>
      </c>
      <c r="B1889" s="67" t="s">
        <v>883</v>
      </c>
      <c r="C1889" s="66" t="s">
        <v>59</v>
      </c>
      <c r="D1889" s="66" t="s">
        <v>884</v>
      </c>
      <c r="E1889" s="200" t="s">
        <v>426</v>
      </c>
      <c r="F1889" s="200"/>
      <c r="G1889" s="68" t="s">
        <v>882</v>
      </c>
      <c r="H1889" s="69">
        <v>0.08</v>
      </c>
      <c r="I1889" s="70">
        <v>144.94999999999999</v>
      </c>
      <c r="J1889" s="81">
        <v>11.59</v>
      </c>
    </row>
    <row r="1890" spans="1:10" ht="24" customHeight="1">
      <c r="A1890" s="80" t="s">
        <v>423</v>
      </c>
      <c r="B1890" s="67" t="s">
        <v>885</v>
      </c>
      <c r="C1890" s="66" t="s">
        <v>59</v>
      </c>
      <c r="D1890" s="66" t="s">
        <v>886</v>
      </c>
      <c r="E1890" s="200" t="s">
        <v>426</v>
      </c>
      <c r="F1890" s="200"/>
      <c r="G1890" s="68" t="s">
        <v>882</v>
      </c>
      <c r="H1890" s="69">
        <v>0.05</v>
      </c>
      <c r="I1890" s="70">
        <v>45.55</v>
      </c>
      <c r="J1890" s="81">
        <v>2.27</v>
      </c>
    </row>
    <row r="1891" spans="1:10" ht="24" customHeight="1">
      <c r="A1891" s="80" t="s">
        <v>423</v>
      </c>
      <c r="B1891" s="67" t="s">
        <v>887</v>
      </c>
      <c r="C1891" s="66" t="s">
        <v>59</v>
      </c>
      <c r="D1891" s="66" t="s">
        <v>888</v>
      </c>
      <c r="E1891" s="200" t="s">
        <v>426</v>
      </c>
      <c r="F1891" s="200"/>
      <c r="G1891" s="68" t="s">
        <v>88</v>
      </c>
      <c r="H1891" s="69">
        <v>0.5</v>
      </c>
      <c r="I1891" s="70">
        <v>1.1000000000000001</v>
      </c>
      <c r="J1891" s="81">
        <v>0.55000000000000004</v>
      </c>
    </row>
    <row r="1892" spans="1:10">
      <c r="A1892" s="82"/>
      <c r="B1892" s="143"/>
      <c r="C1892" s="143"/>
      <c r="D1892" s="143"/>
      <c r="E1892" s="143" t="s">
        <v>435</v>
      </c>
      <c r="F1892" s="144">
        <v>10.164102564102564</v>
      </c>
      <c r="G1892" s="143" t="s">
        <v>436</v>
      </c>
      <c r="H1892" s="144">
        <v>9.66</v>
      </c>
      <c r="I1892" s="143" t="s">
        <v>437</v>
      </c>
      <c r="J1892" s="83">
        <v>19.82</v>
      </c>
    </row>
    <row r="1893" spans="1:10">
      <c r="A1893" s="82"/>
      <c r="B1893" s="143"/>
      <c r="C1893" s="143"/>
      <c r="D1893" s="143"/>
      <c r="E1893" s="143" t="s">
        <v>438</v>
      </c>
      <c r="F1893" s="144">
        <v>16.39</v>
      </c>
      <c r="G1893" s="143"/>
      <c r="H1893" s="202" t="s">
        <v>439</v>
      </c>
      <c r="I1893" s="202"/>
      <c r="J1893" s="83">
        <v>68.56</v>
      </c>
    </row>
    <row r="1894" spans="1:10" ht="49.9" customHeight="1" thickBot="1">
      <c r="A1894" s="42"/>
      <c r="B1894" s="133"/>
      <c r="C1894" s="133"/>
      <c r="D1894" s="133"/>
      <c r="E1894" s="133"/>
      <c r="F1894" s="133"/>
      <c r="G1894" s="133" t="s">
        <v>440</v>
      </c>
      <c r="H1894" s="145">
        <v>344.56</v>
      </c>
      <c r="I1894" s="133" t="s">
        <v>441</v>
      </c>
      <c r="J1894" s="84">
        <v>23623.03</v>
      </c>
    </row>
    <row r="1895" spans="1:10" ht="1.1499999999999999" customHeight="1" thickTop="1">
      <c r="A1895" s="85"/>
      <c r="B1895" s="71"/>
      <c r="C1895" s="71"/>
      <c r="D1895" s="71"/>
      <c r="E1895" s="71"/>
      <c r="F1895" s="71"/>
      <c r="G1895" s="71"/>
      <c r="H1895" s="71"/>
      <c r="I1895" s="71"/>
      <c r="J1895" s="86"/>
    </row>
    <row r="1896" spans="1:10" ht="18" customHeight="1">
      <c r="A1896" s="58" t="s">
        <v>390</v>
      </c>
      <c r="B1896" s="36" t="s">
        <v>51</v>
      </c>
      <c r="C1896" s="35" t="s">
        <v>52</v>
      </c>
      <c r="D1896" s="35" t="s">
        <v>1</v>
      </c>
      <c r="E1896" s="198" t="s">
        <v>420</v>
      </c>
      <c r="F1896" s="198"/>
      <c r="G1896" s="48" t="s">
        <v>53</v>
      </c>
      <c r="H1896" s="36" t="s">
        <v>54</v>
      </c>
      <c r="I1896" s="36" t="s">
        <v>55</v>
      </c>
      <c r="J1896" s="39" t="s">
        <v>2</v>
      </c>
    </row>
    <row r="1897" spans="1:10" ht="25.9" customHeight="1">
      <c r="A1897" s="61" t="s">
        <v>421</v>
      </c>
      <c r="B1897" s="51" t="s">
        <v>382</v>
      </c>
      <c r="C1897" s="50" t="s">
        <v>59</v>
      </c>
      <c r="D1897" s="50" t="s">
        <v>384</v>
      </c>
      <c r="E1897" s="199" t="s">
        <v>422</v>
      </c>
      <c r="F1897" s="199"/>
      <c r="G1897" s="52" t="s">
        <v>69</v>
      </c>
      <c r="H1897" s="65">
        <v>1</v>
      </c>
      <c r="I1897" s="53">
        <v>52.17</v>
      </c>
      <c r="J1897" s="79">
        <v>52.17</v>
      </c>
    </row>
    <row r="1898" spans="1:10" ht="24" customHeight="1">
      <c r="A1898" s="87" t="s">
        <v>443</v>
      </c>
      <c r="B1898" s="73" t="s">
        <v>449</v>
      </c>
      <c r="C1898" s="72" t="s">
        <v>59</v>
      </c>
      <c r="D1898" s="72" t="s">
        <v>450</v>
      </c>
      <c r="E1898" s="201" t="s">
        <v>422</v>
      </c>
      <c r="F1898" s="201"/>
      <c r="G1898" s="74" t="s">
        <v>446</v>
      </c>
      <c r="H1898" s="75">
        <v>0.35</v>
      </c>
      <c r="I1898" s="76">
        <v>24.89</v>
      </c>
      <c r="J1898" s="88">
        <v>8.7100000000000009</v>
      </c>
    </row>
    <row r="1899" spans="1:10" ht="24" customHeight="1">
      <c r="A1899" s="87" t="s">
        <v>443</v>
      </c>
      <c r="B1899" s="73" t="s">
        <v>519</v>
      </c>
      <c r="C1899" s="72" t="s">
        <v>59</v>
      </c>
      <c r="D1899" s="72" t="s">
        <v>520</v>
      </c>
      <c r="E1899" s="201" t="s">
        <v>422</v>
      </c>
      <c r="F1899" s="201"/>
      <c r="G1899" s="74" t="s">
        <v>446</v>
      </c>
      <c r="H1899" s="75">
        <v>0.7</v>
      </c>
      <c r="I1899" s="76">
        <v>32.42</v>
      </c>
      <c r="J1899" s="88">
        <v>22.69</v>
      </c>
    </row>
    <row r="1900" spans="1:10" ht="24" customHeight="1">
      <c r="A1900" s="80" t="s">
        <v>423</v>
      </c>
      <c r="B1900" s="67" t="s">
        <v>880</v>
      </c>
      <c r="C1900" s="66" t="s">
        <v>59</v>
      </c>
      <c r="D1900" s="66" t="s">
        <v>881</v>
      </c>
      <c r="E1900" s="200" t="s">
        <v>426</v>
      </c>
      <c r="F1900" s="200"/>
      <c r="G1900" s="68" t="s">
        <v>882</v>
      </c>
      <c r="H1900" s="69">
        <v>0.11</v>
      </c>
      <c r="I1900" s="70">
        <v>57.9</v>
      </c>
      <c r="J1900" s="81">
        <v>6.36</v>
      </c>
    </row>
    <row r="1901" spans="1:10" ht="24" customHeight="1">
      <c r="A1901" s="80" t="s">
        <v>423</v>
      </c>
      <c r="B1901" s="67" t="s">
        <v>883</v>
      </c>
      <c r="C1901" s="66" t="s">
        <v>59</v>
      </c>
      <c r="D1901" s="66" t="s">
        <v>884</v>
      </c>
      <c r="E1901" s="200" t="s">
        <v>426</v>
      </c>
      <c r="F1901" s="200"/>
      <c r="G1901" s="68" t="s">
        <v>882</v>
      </c>
      <c r="H1901" s="69">
        <v>0.08</v>
      </c>
      <c r="I1901" s="70">
        <v>144.94999999999999</v>
      </c>
      <c r="J1901" s="81">
        <v>11.59</v>
      </c>
    </row>
    <row r="1902" spans="1:10" ht="24" customHeight="1">
      <c r="A1902" s="80" t="s">
        <v>423</v>
      </c>
      <c r="B1902" s="67" t="s">
        <v>885</v>
      </c>
      <c r="C1902" s="66" t="s">
        <v>59</v>
      </c>
      <c r="D1902" s="66" t="s">
        <v>886</v>
      </c>
      <c r="E1902" s="200" t="s">
        <v>426</v>
      </c>
      <c r="F1902" s="200"/>
      <c r="G1902" s="68" t="s">
        <v>882</v>
      </c>
      <c r="H1902" s="69">
        <v>0.05</v>
      </c>
      <c r="I1902" s="70">
        <v>45.55</v>
      </c>
      <c r="J1902" s="81">
        <v>2.27</v>
      </c>
    </row>
    <row r="1903" spans="1:10" ht="24" customHeight="1">
      <c r="A1903" s="80" t="s">
        <v>423</v>
      </c>
      <c r="B1903" s="67" t="s">
        <v>887</v>
      </c>
      <c r="C1903" s="66" t="s">
        <v>59</v>
      </c>
      <c r="D1903" s="66" t="s">
        <v>888</v>
      </c>
      <c r="E1903" s="200" t="s">
        <v>426</v>
      </c>
      <c r="F1903" s="200"/>
      <c r="G1903" s="68" t="s">
        <v>88</v>
      </c>
      <c r="H1903" s="69">
        <v>0.5</v>
      </c>
      <c r="I1903" s="70">
        <v>1.1000000000000001</v>
      </c>
      <c r="J1903" s="81">
        <v>0.55000000000000004</v>
      </c>
    </row>
    <row r="1904" spans="1:10">
      <c r="A1904" s="82"/>
      <c r="B1904" s="143"/>
      <c r="C1904" s="143"/>
      <c r="D1904" s="143"/>
      <c r="E1904" s="143" t="s">
        <v>435</v>
      </c>
      <c r="F1904" s="144">
        <v>10.164102564102564</v>
      </c>
      <c r="G1904" s="143" t="s">
        <v>436</v>
      </c>
      <c r="H1904" s="144">
        <v>9.66</v>
      </c>
      <c r="I1904" s="143" t="s">
        <v>437</v>
      </c>
      <c r="J1904" s="83">
        <v>19.82</v>
      </c>
    </row>
    <row r="1905" spans="1:10">
      <c r="A1905" s="82"/>
      <c r="B1905" s="143"/>
      <c r="C1905" s="143"/>
      <c r="D1905" s="143"/>
      <c r="E1905" s="143" t="s">
        <v>438</v>
      </c>
      <c r="F1905" s="144">
        <v>16.39</v>
      </c>
      <c r="G1905" s="143"/>
      <c r="H1905" s="202" t="s">
        <v>439</v>
      </c>
      <c r="I1905" s="202"/>
      <c r="J1905" s="83">
        <v>68.56</v>
      </c>
    </row>
    <row r="1906" spans="1:10" ht="49.9" customHeight="1" thickBot="1">
      <c r="A1906" s="42"/>
      <c r="B1906" s="133"/>
      <c r="C1906" s="133"/>
      <c r="D1906" s="133"/>
      <c r="E1906" s="133"/>
      <c r="F1906" s="133"/>
      <c r="G1906" s="133" t="s">
        <v>440</v>
      </c>
      <c r="H1906" s="145">
        <v>492.37</v>
      </c>
      <c r="I1906" s="133" t="s">
        <v>441</v>
      </c>
      <c r="J1906" s="84">
        <v>33756.879999999997</v>
      </c>
    </row>
    <row r="1907" spans="1:10" ht="1.1499999999999999" customHeight="1" thickTop="1">
      <c r="A1907" s="85"/>
      <c r="B1907" s="71"/>
      <c r="C1907" s="71"/>
      <c r="D1907" s="71"/>
      <c r="E1907" s="71"/>
      <c r="F1907" s="71"/>
      <c r="G1907" s="71"/>
      <c r="H1907" s="71"/>
      <c r="I1907" s="71"/>
      <c r="J1907" s="86"/>
    </row>
    <row r="1908" spans="1:10" ht="18" customHeight="1">
      <c r="A1908" s="58" t="s">
        <v>1506</v>
      </c>
      <c r="B1908" s="36" t="s">
        <v>51</v>
      </c>
      <c r="C1908" s="35" t="s">
        <v>52</v>
      </c>
      <c r="D1908" s="35" t="s">
        <v>1</v>
      </c>
      <c r="E1908" s="198" t="s">
        <v>420</v>
      </c>
      <c r="F1908" s="198"/>
      <c r="G1908" s="48" t="s">
        <v>53</v>
      </c>
      <c r="H1908" s="36" t="s">
        <v>54</v>
      </c>
      <c r="I1908" s="36" t="s">
        <v>55</v>
      </c>
      <c r="J1908" s="39" t="s">
        <v>2</v>
      </c>
    </row>
    <row r="1909" spans="1:10" ht="24" customHeight="1">
      <c r="A1909" s="61" t="s">
        <v>421</v>
      </c>
      <c r="B1909" s="51" t="s">
        <v>386</v>
      </c>
      <c r="C1909" s="50" t="s">
        <v>59</v>
      </c>
      <c r="D1909" s="50" t="s">
        <v>1756</v>
      </c>
      <c r="E1909" s="199" t="s">
        <v>422</v>
      </c>
      <c r="F1909" s="199"/>
      <c r="G1909" s="52" t="s">
        <v>69</v>
      </c>
      <c r="H1909" s="65">
        <v>1</v>
      </c>
      <c r="I1909" s="53">
        <v>50.49</v>
      </c>
      <c r="J1909" s="79">
        <v>50.49</v>
      </c>
    </row>
    <row r="1910" spans="1:10" ht="24" customHeight="1">
      <c r="A1910" s="87" t="s">
        <v>443</v>
      </c>
      <c r="B1910" s="73" t="s">
        <v>449</v>
      </c>
      <c r="C1910" s="72" t="s">
        <v>59</v>
      </c>
      <c r="D1910" s="72" t="s">
        <v>450</v>
      </c>
      <c r="E1910" s="201" t="s">
        <v>422</v>
      </c>
      <c r="F1910" s="201"/>
      <c r="G1910" s="74" t="s">
        <v>446</v>
      </c>
      <c r="H1910" s="75">
        <v>0.6</v>
      </c>
      <c r="I1910" s="76">
        <v>24.89</v>
      </c>
      <c r="J1910" s="88">
        <v>14.93</v>
      </c>
    </row>
    <row r="1911" spans="1:10" ht="24" customHeight="1">
      <c r="A1911" s="87" t="s">
        <v>443</v>
      </c>
      <c r="B1911" s="73" t="s">
        <v>519</v>
      </c>
      <c r="C1911" s="72" t="s">
        <v>59</v>
      </c>
      <c r="D1911" s="72" t="s">
        <v>520</v>
      </c>
      <c r="E1911" s="201" t="s">
        <v>422</v>
      </c>
      <c r="F1911" s="201"/>
      <c r="G1911" s="74" t="s">
        <v>446</v>
      </c>
      <c r="H1911" s="75">
        <v>0.75</v>
      </c>
      <c r="I1911" s="76">
        <v>32.42</v>
      </c>
      <c r="J1911" s="88">
        <v>24.31</v>
      </c>
    </row>
    <row r="1912" spans="1:10" ht="24" customHeight="1">
      <c r="A1912" s="80" t="s">
        <v>423</v>
      </c>
      <c r="B1912" s="67" t="s">
        <v>880</v>
      </c>
      <c r="C1912" s="66" t="s">
        <v>59</v>
      </c>
      <c r="D1912" s="66" t="s">
        <v>881</v>
      </c>
      <c r="E1912" s="200" t="s">
        <v>426</v>
      </c>
      <c r="F1912" s="200"/>
      <c r="G1912" s="68" t="s">
        <v>882</v>
      </c>
      <c r="H1912" s="69">
        <v>0.03</v>
      </c>
      <c r="I1912" s="70">
        <v>57.9</v>
      </c>
      <c r="J1912" s="81">
        <v>1.73</v>
      </c>
    </row>
    <row r="1913" spans="1:10" ht="24" customHeight="1">
      <c r="A1913" s="80" t="s">
        <v>423</v>
      </c>
      <c r="B1913" s="67" t="s">
        <v>891</v>
      </c>
      <c r="C1913" s="66" t="s">
        <v>59</v>
      </c>
      <c r="D1913" s="66" t="s">
        <v>892</v>
      </c>
      <c r="E1913" s="200" t="s">
        <v>426</v>
      </c>
      <c r="F1913" s="200"/>
      <c r="G1913" s="68" t="s">
        <v>882</v>
      </c>
      <c r="H1913" s="69">
        <v>0.01</v>
      </c>
      <c r="I1913" s="70">
        <v>64.53</v>
      </c>
      <c r="J1913" s="81">
        <v>0.64</v>
      </c>
    </row>
    <row r="1914" spans="1:10" ht="24" customHeight="1">
      <c r="A1914" s="80" t="s">
        <v>423</v>
      </c>
      <c r="B1914" s="67" t="s">
        <v>893</v>
      </c>
      <c r="C1914" s="66" t="s">
        <v>59</v>
      </c>
      <c r="D1914" s="66" t="s">
        <v>894</v>
      </c>
      <c r="E1914" s="200" t="s">
        <v>426</v>
      </c>
      <c r="F1914" s="200"/>
      <c r="G1914" s="68" t="s">
        <v>882</v>
      </c>
      <c r="H1914" s="69">
        <v>0.03</v>
      </c>
      <c r="I1914" s="70">
        <v>23.74</v>
      </c>
      <c r="J1914" s="81">
        <v>0.71</v>
      </c>
    </row>
    <row r="1915" spans="1:10" ht="24" customHeight="1">
      <c r="A1915" s="80" t="s">
        <v>423</v>
      </c>
      <c r="B1915" s="67" t="s">
        <v>889</v>
      </c>
      <c r="C1915" s="66" t="s">
        <v>59</v>
      </c>
      <c r="D1915" s="66" t="s">
        <v>890</v>
      </c>
      <c r="E1915" s="200" t="s">
        <v>426</v>
      </c>
      <c r="F1915" s="200"/>
      <c r="G1915" s="68" t="s">
        <v>882</v>
      </c>
      <c r="H1915" s="69">
        <v>0.05</v>
      </c>
      <c r="I1915" s="70">
        <v>145.9</v>
      </c>
      <c r="J1915" s="81">
        <v>7.29</v>
      </c>
    </row>
    <row r="1916" spans="1:10" ht="24" customHeight="1">
      <c r="A1916" s="80" t="s">
        <v>423</v>
      </c>
      <c r="B1916" s="67" t="s">
        <v>887</v>
      </c>
      <c r="C1916" s="66" t="s">
        <v>59</v>
      </c>
      <c r="D1916" s="66" t="s">
        <v>888</v>
      </c>
      <c r="E1916" s="200" t="s">
        <v>426</v>
      </c>
      <c r="F1916" s="200"/>
      <c r="G1916" s="68" t="s">
        <v>88</v>
      </c>
      <c r="H1916" s="69">
        <v>0.8</v>
      </c>
      <c r="I1916" s="70">
        <v>1.1000000000000001</v>
      </c>
      <c r="J1916" s="81">
        <v>0.88</v>
      </c>
    </row>
    <row r="1917" spans="1:10">
      <c r="A1917" s="82"/>
      <c r="B1917" s="143"/>
      <c r="C1917" s="143"/>
      <c r="D1917" s="143"/>
      <c r="E1917" s="143" t="s">
        <v>435</v>
      </c>
      <c r="F1917" s="144">
        <v>12.641025641025641</v>
      </c>
      <c r="G1917" s="143" t="s">
        <v>436</v>
      </c>
      <c r="H1917" s="144">
        <v>12.01</v>
      </c>
      <c r="I1917" s="143" t="s">
        <v>437</v>
      </c>
      <c r="J1917" s="83">
        <v>24.65</v>
      </c>
    </row>
    <row r="1918" spans="1:10">
      <c r="A1918" s="82"/>
      <c r="B1918" s="143"/>
      <c r="C1918" s="143"/>
      <c r="D1918" s="143"/>
      <c r="E1918" s="143" t="s">
        <v>438</v>
      </c>
      <c r="F1918" s="144">
        <v>15.86</v>
      </c>
      <c r="G1918" s="143"/>
      <c r="H1918" s="202" t="s">
        <v>439</v>
      </c>
      <c r="I1918" s="202"/>
      <c r="J1918" s="83">
        <v>66.349999999999994</v>
      </c>
    </row>
    <row r="1919" spans="1:10" ht="49.9" customHeight="1" thickBot="1">
      <c r="A1919" s="42"/>
      <c r="B1919" s="133"/>
      <c r="C1919" s="133"/>
      <c r="D1919" s="133"/>
      <c r="E1919" s="133"/>
      <c r="F1919" s="133"/>
      <c r="G1919" s="133" t="s">
        <v>440</v>
      </c>
      <c r="H1919" s="145">
        <v>285.95</v>
      </c>
      <c r="I1919" s="133" t="s">
        <v>441</v>
      </c>
      <c r="J1919" s="84">
        <v>18972.78</v>
      </c>
    </row>
    <row r="1920" spans="1:10" ht="1.1499999999999999" customHeight="1" thickTop="1">
      <c r="A1920" s="85"/>
      <c r="B1920" s="71"/>
      <c r="C1920" s="71"/>
      <c r="D1920" s="71"/>
      <c r="E1920" s="71"/>
      <c r="F1920" s="71"/>
      <c r="G1920" s="71"/>
      <c r="H1920" s="71"/>
      <c r="I1920" s="71"/>
      <c r="J1920" s="86"/>
    </row>
    <row r="1921" spans="1:10" ht="18" customHeight="1">
      <c r="A1921" s="58" t="s">
        <v>1507</v>
      </c>
      <c r="B1921" s="36" t="s">
        <v>51</v>
      </c>
      <c r="C1921" s="35" t="s">
        <v>52</v>
      </c>
      <c r="D1921" s="35" t="s">
        <v>1</v>
      </c>
      <c r="E1921" s="198" t="s">
        <v>420</v>
      </c>
      <c r="F1921" s="198"/>
      <c r="G1921" s="48" t="s">
        <v>53</v>
      </c>
      <c r="H1921" s="36" t="s">
        <v>54</v>
      </c>
      <c r="I1921" s="36" t="s">
        <v>55</v>
      </c>
      <c r="J1921" s="39" t="s">
        <v>2</v>
      </c>
    </row>
    <row r="1922" spans="1:10" ht="24" customHeight="1">
      <c r="A1922" s="61" t="s">
        <v>421</v>
      </c>
      <c r="B1922" s="51" t="s">
        <v>386</v>
      </c>
      <c r="C1922" s="50" t="s">
        <v>59</v>
      </c>
      <c r="D1922" s="50" t="s">
        <v>2499</v>
      </c>
      <c r="E1922" s="199" t="s">
        <v>422</v>
      </c>
      <c r="F1922" s="199"/>
      <c r="G1922" s="52" t="s">
        <v>69</v>
      </c>
      <c r="H1922" s="65">
        <v>1</v>
      </c>
      <c r="I1922" s="53">
        <v>50.49</v>
      </c>
      <c r="J1922" s="79">
        <v>50.49</v>
      </c>
    </row>
    <row r="1923" spans="1:10" ht="24" customHeight="1">
      <c r="A1923" s="87" t="s">
        <v>443</v>
      </c>
      <c r="B1923" s="73" t="s">
        <v>449</v>
      </c>
      <c r="C1923" s="72" t="s">
        <v>59</v>
      </c>
      <c r="D1923" s="72" t="s">
        <v>450</v>
      </c>
      <c r="E1923" s="201" t="s">
        <v>422</v>
      </c>
      <c r="F1923" s="201"/>
      <c r="G1923" s="74" t="s">
        <v>446</v>
      </c>
      <c r="H1923" s="75">
        <v>0.6</v>
      </c>
      <c r="I1923" s="76">
        <v>24.89</v>
      </c>
      <c r="J1923" s="88">
        <v>14.93</v>
      </c>
    </row>
    <row r="1924" spans="1:10" ht="24" customHeight="1">
      <c r="A1924" s="87" t="s">
        <v>443</v>
      </c>
      <c r="B1924" s="73" t="s">
        <v>519</v>
      </c>
      <c r="C1924" s="72" t="s">
        <v>59</v>
      </c>
      <c r="D1924" s="72" t="s">
        <v>520</v>
      </c>
      <c r="E1924" s="201" t="s">
        <v>422</v>
      </c>
      <c r="F1924" s="201"/>
      <c r="G1924" s="74" t="s">
        <v>446</v>
      </c>
      <c r="H1924" s="75">
        <v>0.75</v>
      </c>
      <c r="I1924" s="76">
        <v>32.42</v>
      </c>
      <c r="J1924" s="88">
        <v>24.31</v>
      </c>
    </row>
    <row r="1925" spans="1:10" ht="24" customHeight="1">
      <c r="A1925" s="80" t="s">
        <v>423</v>
      </c>
      <c r="B1925" s="67" t="s">
        <v>880</v>
      </c>
      <c r="C1925" s="66" t="s">
        <v>59</v>
      </c>
      <c r="D1925" s="66" t="s">
        <v>881</v>
      </c>
      <c r="E1925" s="200" t="s">
        <v>426</v>
      </c>
      <c r="F1925" s="200"/>
      <c r="G1925" s="68" t="s">
        <v>882</v>
      </c>
      <c r="H1925" s="69">
        <v>0.03</v>
      </c>
      <c r="I1925" s="70">
        <v>57.9</v>
      </c>
      <c r="J1925" s="81">
        <v>1.73</v>
      </c>
    </row>
    <row r="1926" spans="1:10" ht="24" customHeight="1">
      <c r="A1926" s="80" t="s">
        <v>423</v>
      </c>
      <c r="B1926" s="67" t="s">
        <v>891</v>
      </c>
      <c r="C1926" s="66" t="s">
        <v>59</v>
      </c>
      <c r="D1926" s="66" t="s">
        <v>892</v>
      </c>
      <c r="E1926" s="200" t="s">
        <v>426</v>
      </c>
      <c r="F1926" s="200"/>
      <c r="G1926" s="68" t="s">
        <v>882</v>
      </c>
      <c r="H1926" s="69">
        <v>0.01</v>
      </c>
      <c r="I1926" s="70">
        <v>64.53</v>
      </c>
      <c r="J1926" s="81">
        <v>0.64</v>
      </c>
    </row>
    <row r="1927" spans="1:10" ht="24" customHeight="1">
      <c r="A1927" s="80" t="s">
        <v>423</v>
      </c>
      <c r="B1927" s="67" t="s">
        <v>893</v>
      </c>
      <c r="C1927" s="66" t="s">
        <v>59</v>
      </c>
      <c r="D1927" s="66" t="s">
        <v>894</v>
      </c>
      <c r="E1927" s="200" t="s">
        <v>426</v>
      </c>
      <c r="F1927" s="200"/>
      <c r="G1927" s="68" t="s">
        <v>882</v>
      </c>
      <c r="H1927" s="69">
        <v>0.03</v>
      </c>
      <c r="I1927" s="70">
        <v>23.74</v>
      </c>
      <c r="J1927" s="81">
        <v>0.71</v>
      </c>
    </row>
    <row r="1928" spans="1:10" ht="24" customHeight="1">
      <c r="A1928" s="80" t="s">
        <v>423</v>
      </c>
      <c r="B1928" s="67" t="s">
        <v>889</v>
      </c>
      <c r="C1928" s="66" t="s">
        <v>59</v>
      </c>
      <c r="D1928" s="66" t="s">
        <v>890</v>
      </c>
      <c r="E1928" s="200" t="s">
        <v>426</v>
      </c>
      <c r="F1928" s="200"/>
      <c r="G1928" s="68" t="s">
        <v>882</v>
      </c>
      <c r="H1928" s="69">
        <v>0.05</v>
      </c>
      <c r="I1928" s="70">
        <v>145.9</v>
      </c>
      <c r="J1928" s="81">
        <v>7.29</v>
      </c>
    </row>
    <row r="1929" spans="1:10" ht="24" customHeight="1">
      <c r="A1929" s="80" t="s">
        <v>423</v>
      </c>
      <c r="B1929" s="67" t="s">
        <v>887</v>
      </c>
      <c r="C1929" s="66" t="s">
        <v>59</v>
      </c>
      <c r="D1929" s="66" t="s">
        <v>888</v>
      </c>
      <c r="E1929" s="200" t="s">
        <v>426</v>
      </c>
      <c r="F1929" s="200"/>
      <c r="G1929" s="68" t="s">
        <v>88</v>
      </c>
      <c r="H1929" s="69">
        <v>0.8</v>
      </c>
      <c r="I1929" s="70">
        <v>1.1000000000000001</v>
      </c>
      <c r="J1929" s="81">
        <v>0.88</v>
      </c>
    </row>
    <row r="1930" spans="1:10">
      <c r="A1930" s="82"/>
      <c r="B1930" s="143"/>
      <c r="C1930" s="143"/>
      <c r="D1930" s="143"/>
      <c r="E1930" s="143" t="s">
        <v>435</v>
      </c>
      <c r="F1930" s="144">
        <v>12.641025641025641</v>
      </c>
      <c r="G1930" s="143" t="s">
        <v>436</v>
      </c>
      <c r="H1930" s="144">
        <v>12.01</v>
      </c>
      <c r="I1930" s="143" t="s">
        <v>437</v>
      </c>
      <c r="J1930" s="83">
        <v>24.65</v>
      </c>
    </row>
    <row r="1931" spans="1:10">
      <c r="A1931" s="82"/>
      <c r="B1931" s="143"/>
      <c r="C1931" s="143"/>
      <c r="D1931" s="143"/>
      <c r="E1931" s="143" t="s">
        <v>438</v>
      </c>
      <c r="F1931" s="144">
        <v>15.86</v>
      </c>
      <c r="G1931" s="143"/>
      <c r="H1931" s="202" t="s">
        <v>439</v>
      </c>
      <c r="I1931" s="202"/>
      <c r="J1931" s="83">
        <v>66.349999999999994</v>
      </c>
    </row>
    <row r="1932" spans="1:10" ht="49.9" customHeight="1" thickBot="1">
      <c r="A1932" s="42"/>
      <c r="B1932" s="133"/>
      <c r="C1932" s="133"/>
      <c r="D1932" s="133"/>
      <c r="E1932" s="133"/>
      <c r="F1932" s="133"/>
      <c r="G1932" s="133" t="s">
        <v>440</v>
      </c>
      <c r="H1932" s="145">
        <v>18.05</v>
      </c>
      <c r="I1932" s="133" t="s">
        <v>441</v>
      </c>
      <c r="J1932" s="84">
        <v>1197.6099999999999</v>
      </c>
    </row>
    <row r="1933" spans="1:10" ht="1.1499999999999999" customHeight="1" thickTop="1">
      <c r="A1933" s="85"/>
      <c r="B1933" s="71"/>
      <c r="C1933" s="71"/>
      <c r="D1933" s="71"/>
      <c r="E1933" s="71"/>
      <c r="F1933" s="71"/>
      <c r="G1933" s="71"/>
      <c r="H1933" s="71"/>
      <c r="I1933" s="71"/>
      <c r="J1933" s="86"/>
    </row>
    <row r="1934" spans="1:10" ht="18" customHeight="1">
      <c r="A1934" s="58" t="s">
        <v>1508</v>
      </c>
      <c r="B1934" s="36" t="s">
        <v>51</v>
      </c>
      <c r="C1934" s="35" t="s">
        <v>52</v>
      </c>
      <c r="D1934" s="35" t="s">
        <v>1</v>
      </c>
      <c r="E1934" s="198" t="s">
        <v>420</v>
      </c>
      <c r="F1934" s="198"/>
      <c r="G1934" s="48" t="s">
        <v>53</v>
      </c>
      <c r="H1934" s="36" t="s">
        <v>54</v>
      </c>
      <c r="I1934" s="36" t="s">
        <v>55</v>
      </c>
      <c r="J1934" s="39" t="s">
        <v>2</v>
      </c>
    </row>
    <row r="1935" spans="1:10" ht="24" customHeight="1">
      <c r="A1935" s="61" t="s">
        <v>421</v>
      </c>
      <c r="B1935" s="51" t="s">
        <v>387</v>
      </c>
      <c r="C1935" s="50" t="s">
        <v>59</v>
      </c>
      <c r="D1935" s="50" t="s">
        <v>388</v>
      </c>
      <c r="E1935" s="199" t="s">
        <v>422</v>
      </c>
      <c r="F1935" s="199"/>
      <c r="G1935" s="52" t="s">
        <v>69</v>
      </c>
      <c r="H1935" s="65">
        <v>1</v>
      </c>
      <c r="I1935" s="53">
        <v>53.18</v>
      </c>
      <c r="J1935" s="79">
        <v>53.18</v>
      </c>
    </row>
    <row r="1936" spans="1:10" ht="24" customHeight="1">
      <c r="A1936" s="87" t="s">
        <v>443</v>
      </c>
      <c r="B1936" s="73" t="s">
        <v>449</v>
      </c>
      <c r="C1936" s="72" t="s">
        <v>59</v>
      </c>
      <c r="D1936" s="72" t="s">
        <v>450</v>
      </c>
      <c r="E1936" s="201" t="s">
        <v>422</v>
      </c>
      <c r="F1936" s="201"/>
      <c r="G1936" s="74" t="s">
        <v>446</v>
      </c>
      <c r="H1936" s="75">
        <v>0.8</v>
      </c>
      <c r="I1936" s="76">
        <v>24.89</v>
      </c>
      <c r="J1936" s="88">
        <v>19.91</v>
      </c>
    </row>
    <row r="1937" spans="1:10" ht="24" customHeight="1">
      <c r="A1937" s="87" t="s">
        <v>443</v>
      </c>
      <c r="B1937" s="73" t="s">
        <v>519</v>
      </c>
      <c r="C1937" s="72" t="s">
        <v>59</v>
      </c>
      <c r="D1937" s="72" t="s">
        <v>520</v>
      </c>
      <c r="E1937" s="201" t="s">
        <v>422</v>
      </c>
      <c r="F1937" s="201"/>
      <c r="G1937" s="74" t="s">
        <v>446</v>
      </c>
      <c r="H1937" s="75">
        <v>0.8</v>
      </c>
      <c r="I1937" s="76">
        <v>32.42</v>
      </c>
      <c r="J1937" s="88">
        <v>25.93</v>
      </c>
    </row>
    <row r="1938" spans="1:10" ht="24" customHeight="1">
      <c r="A1938" s="80" t="s">
        <v>423</v>
      </c>
      <c r="B1938" s="67" t="s">
        <v>895</v>
      </c>
      <c r="C1938" s="66" t="s">
        <v>59</v>
      </c>
      <c r="D1938" s="66" t="s">
        <v>896</v>
      </c>
      <c r="E1938" s="200" t="s">
        <v>426</v>
      </c>
      <c r="F1938" s="200"/>
      <c r="G1938" s="68" t="s">
        <v>88</v>
      </c>
      <c r="H1938" s="69">
        <v>0.3</v>
      </c>
      <c r="I1938" s="70">
        <v>2.9</v>
      </c>
      <c r="J1938" s="81">
        <v>0.87</v>
      </c>
    </row>
    <row r="1939" spans="1:10" ht="24" customHeight="1">
      <c r="A1939" s="80" t="s">
        <v>423</v>
      </c>
      <c r="B1939" s="67" t="s">
        <v>889</v>
      </c>
      <c r="C1939" s="66" t="s">
        <v>59</v>
      </c>
      <c r="D1939" s="66" t="s">
        <v>890</v>
      </c>
      <c r="E1939" s="200" t="s">
        <v>426</v>
      </c>
      <c r="F1939" s="200"/>
      <c r="G1939" s="68" t="s">
        <v>882</v>
      </c>
      <c r="H1939" s="69">
        <v>0.04</v>
      </c>
      <c r="I1939" s="70">
        <v>145.9</v>
      </c>
      <c r="J1939" s="81">
        <v>5.83</v>
      </c>
    </row>
    <row r="1940" spans="1:10" ht="24" customHeight="1">
      <c r="A1940" s="80" t="s">
        <v>423</v>
      </c>
      <c r="B1940" s="67" t="s">
        <v>891</v>
      </c>
      <c r="C1940" s="66" t="s">
        <v>59</v>
      </c>
      <c r="D1940" s="66" t="s">
        <v>892</v>
      </c>
      <c r="E1940" s="200" t="s">
        <v>426</v>
      </c>
      <c r="F1940" s="200"/>
      <c r="G1940" s="68" t="s">
        <v>882</v>
      </c>
      <c r="H1940" s="69">
        <v>0.01</v>
      </c>
      <c r="I1940" s="70">
        <v>64.53</v>
      </c>
      <c r="J1940" s="81">
        <v>0.64</v>
      </c>
    </row>
    <row r="1941" spans="1:10">
      <c r="A1941" s="82"/>
      <c r="B1941" s="143"/>
      <c r="C1941" s="143"/>
      <c r="D1941" s="143"/>
      <c r="E1941" s="143" t="s">
        <v>435</v>
      </c>
      <c r="F1941" s="144">
        <v>14.728205128205127</v>
      </c>
      <c r="G1941" s="143" t="s">
        <v>436</v>
      </c>
      <c r="H1941" s="144">
        <v>13.99</v>
      </c>
      <c r="I1941" s="143" t="s">
        <v>437</v>
      </c>
      <c r="J1941" s="83">
        <v>28.72</v>
      </c>
    </row>
    <row r="1942" spans="1:10">
      <c r="A1942" s="82"/>
      <c r="B1942" s="143"/>
      <c r="C1942" s="143"/>
      <c r="D1942" s="143"/>
      <c r="E1942" s="143" t="s">
        <v>438</v>
      </c>
      <c r="F1942" s="144">
        <v>16.7</v>
      </c>
      <c r="G1942" s="143"/>
      <c r="H1942" s="202" t="s">
        <v>439</v>
      </c>
      <c r="I1942" s="202"/>
      <c r="J1942" s="83">
        <v>69.88</v>
      </c>
    </row>
    <row r="1943" spans="1:10" ht="49.9" customHeight="1" thickBot="1">
      <c r="A1943" s="42"/>
      <c r="B1943" s="133"/>
      <c r="C1943" s="133"/>
      <c r="D1943" s="133"/>
      <c r="E1943" s="133"/>
      <c r="F1943" s="133"/>
      <c r="G1943" s="133" t="s">
        <v>440</v>
      </c>
      <c r="H1943" s="145">
        <v>29.71</v>
      </c>
      <c r="I1943" s="133" t="s">
        <v>441</v>
      </c>
      <c r="J1943" s="84">
        <v>2076.13</v>
      </c>
    </row>
    <row r="1944" spans="1:10" ht="1.1499999999999999" customHeight="1" thickTop="1">
      <c r="A1944" s="85"/>
      <c r="B1944" s="71"/>
      <c r="C1944" s="71"/>
      <c r="D1944" s="71"/>
      <c r="E1944" s="71"/>
      <c r="F1944" s="71"/>
      <c r="G1944" s="71"/>
      <c r="H1944" s="71"/>
      <c r="I1944" s="71"/>
      <c r="J1944" s="86"/>
    </row>
    <row r="1945" spans="1:10" ht="24" customHeight="1">
      <c r="A1945" s="59" t="s">
        <v>38</v>
      </c>
      <c r="B1945" s="37"/>
      <c r="C1945" s="37"/>
      <c r="D1945" s="37" t="s">
        <v>37</v>
      </c>
      <c r="E1945" s="37"/>
      <c r="F1945" s="197"/>
      <c r="G1945" s="197"/>
      <c r="H1945" s="49"/>
      <c r="I1945" s="37"/>
      <c r="J1945" s="78">
        <v>24268.77</v>
      </c>
    </row>
    <row r="1946" spans="1:10" ht="18" customHeight="1">
      <c r="A1946" s="58" t="s">
        <v>391</v>
      </c>
      <c r="B1946" s="36" t="s">
        <v>51</v>
      </c>
      <c r="C1946" s="35" t="s">
        <v>52</v>
      </c>
      <c r="D1946" s="35" t="s">
        <v>1</v>
      </c>
      <c r="E1946" s="198" t="s">
        <v>420</v>
      </c>
      <c r="F1946" s="198"/>
      <c r="G1946" s="48" t="s">
        <v>53</v>
      </c>
      <c r="H1946" s="36" t="s">
        <v>54</v>
      </c>
      <c r="I1946" s="36" t="s">
        <v>55</v>
      </c>
      <c r="J1946" s="39" t="s">
        <v>2</v>
      </c>
    </row>
    <row r="1947" spans="1:10" ht="39" customHeight="1">
      <c r="A1947" s="61" t="s">
        <v>421</v>
      </c>
      <c r="B1947" s="51" t="s">
        <v>1757</v>
      </c>
      <c r="C1947" s="50" t="s">
        <v>144</v>
      </c>
      <c r="D1947" s="50" t="s">
        <v>1758</v>
      </c>
      <c r="E1947" s="199" t="s">
        <v>2315</v>
      </c>
      <c r="F1947" s="199"/>
      <c r="G1947" s="52" t="s">
        <v>69</v>
      </c>
      <c r="H1947" s="65">
        <v>1</v>
      </c>
      <c r="I1947" s="53">
        <v>85.39</v>
      </c>
      <c r="J1947" s="79">
        <v>85.39</v>
      </c>
    </row>
    <row r="1948" spans="1:10" ht="25.9" customHeight="1">
      <c r="A1948" s="87" t="s">
        <v>443</v>
      </c>
      <c r="B1948" s="73" t="s">
        <v>1906</v>
      </c>
      <c r="C1948" s="72" t="s">
        <v>144</v>
      </c>
      <c r="D1948" s="72" t="s">
        <v>1907</v>
      </c>
      <c r="E1948" s="201" t="s">
        <v>2293</v>
      </c>
      <c r="F1948" s="201"/>
      <c r="G1948" s="74" t="s">
        <v>446</v>
      </c>
      <c r="H1948" s="75">
        <v>0.6</v>
      </c>
      <c r="I1948" s="76">
        <v>24.28</v>
      </c>
      <c r="J1948" s="88">
        <v>14.56</v>
      </c>
    </row>
    <row r="1949" spans="1:10" ht="39" customHeight="1">
      <c r="A1949" s="80" t="s">
        <v>423</v>
      </c>
      <c r="B1949" s="67" t="s">
        <v>1908</v>
      </c>
      <c r="C1949" s="66" t="s">
        <v>144</v>
      </c>
      <c r="D1949" s="66" t="s">
        <v>1909</v>
      </c>
      <c r="E1949" s="200" t="s">
        <v>426</v>
      </c>
      <c r="F1949" s="200"/>
      <c r="G1949" s="68" t="s">
        <v>69</v>
      </c>
      <c r="H1949" s="69">
        <v>1.0363</v>
      </c>
      <c r="I1949" s="70">
        <v>37.31</v>
      </c>
      <c r="J1949" s="81">
        <v>38.659999999999997</v>
      </c>
    </row>
    <row r="1950" spans="1:10" ht="39" customHeight="1">
      <c r="A1950" s="80" t="s">
        <v>423</v>
      </c>
      <c r="B1950" s="67" t="s">
        <v>1910</v>
      </c>
      <c r="C1950" s="66" t="s">
        <v>144</v>
      </c>
      <c r="D1950" s="66" t="s">
        <v>1911</v>
      </c>
      <c r="E1950" s="200" t="s">
        <v>426</v>
      </c>
      <c r="F1950" s="200"/>
      <c r="G1950" s="68" t="s">
        <v>146</v>
      </c>
      <c r="H1950" s="69">
        <v>3.5470000000000002</v>
      </c>
      <c r="I1950" s="70">
        <v>7.02</v>
      </c>
      <c r="J1950" s="81">
        <v>24.89</v>
      </c>
    </row>
    <row r="1951" spans="1:10" ht="39" customHeight="1">
      <c r="A1951" s="80" t="s">
        <v>423</v>
      </c>
      <c r="B1951" s="67" t="s">
        <v>1912</v>
      </c>
      <c r="C1951" s="66" t="s">
        <v>144</v>
      </c>
      <c r="D1951" s="66" t="s">
        <v>1913</v>
      </c>
      <c r="E1951" s="200" t="s">
        <v>426</v>
      </c>
      <c r="F1951" s="200"/>
      <c r="G1951" s="68" t="s">
        <v>88</v>
      </c>
      <c r="H1951" s="69">
        <v>1.2266999999999999</v>
      </c>
      <c r="I1951" s="70">
        <v>2.64</v>
      </c>
      <c r="J1951" s="81">
        <v>3.23</v>
      </c>
    </row>
    <row r="1952" spans="1:10" ht="39" customHeight="1">
      <c r="A1952" s="80" t="s">
        <v>423</v>
      </c>
      <c r="B1952" s="67" t="s">
        <v>1914</v>
      </c>
      <c r="C1952" s="66" t="s">
        <v>144</v>
      </c>
      <c r="D1952" s="66" t="s">
        <v>1915</v>
      </c>
      <c r="E1952" s="200" t="s">
        <v>426</v>
      </c>
      <c r="F1952" s="200"/>
      <c r="G1952" s="68" t="s">
        <v>88</v>
      </c>
      <c r="H1952" s="69">
        <v>2.2134</v>
      </c>
      <c r="I1952" s="70">
        <v>0.28999999999999998</v>
      </c>
      <c r="J1952" s="81">
        <v>0.64</v>
      </c>
    </row>
    <row r="1953" spans="1:10" ht="25.9" customHeight="1">
      <c r="A1953" s="80" t="s">
        <v>423</v>
      </c>
      <c r="B1953" s="67" t="s">
        <v>1916</v>
      </c>
      <c r="C1953" s="66" t="s">
        <v>144</v>
      </c>
      <c r="D1953" s="66" t="s">
        <v>1917</v>
      </c>
      <c r="E1953" s="200" t="s">
        <v>426</v>
      </c>
      <c r="F1953" s="200"/>
      <c r="G1953" s="68" t="s">
        <v>1918</v>
      </c>
      <c r="H1953" s="69">
        <v>1.23E-2</v>
      </c>
      <c r="I1953" s="70">
        <v>32.82</v>
      </c>
      <c r="J1953" s="81">
        <v>0.4</v>
      </c>
    </row>
    <row r="1954" spans="1:10" ht="25.9" customHeight="1">
      <c r="A1954" s="80" t="s">
        <v>423</v>
      </c>
      <c r="B1954" s="67" t="s">
        <v>1919</v>
      </c>
      <c r="C1954" s="66" t="s">
        <v>144</v>
      </c>
      <c r="D1954" s="66" t="s">
        <v>1920</v>
      </c>
      <c r="E1954" s="200" t="s">
        <v>426</v>
      </c>
      <c r="F1954" s="200"/>
      <c r="G1954" s="68" t="s">
        <v>1918</v>
      </c>
      <c r="H1954" s="69">
        <v>3.3599999999999998E-2</v>
      </c>
      <c r="I1954" s="70">
        <v>56.27</v>
      </c>
      <c r="J1954" s="81">
        <v>1.89</v>
      </c>
    </row>
    <row r="1955" spans="1:10" ht="39" customHeight="1">
      <c r="A1955" s="80" t="s">
        <v>423</v>
      </c>
      <c r="B1955" s="67" t="s">
        <v>1921</v>
      </c>
      <c r="C1955" s="66" t="s">
        <v>144</v>
      </c>
      <c r="D1955" s="66" t="s">
        <v>1922</v>
      </c>
      <c r="E1955" s="200" t="s">
        <v>426</v>
      </c>
      <c r="F1955" s="200"/>
      <c r="G1955" s="68" t="s">
        <v>455</v>
      </c>
      <c r="H1955" s="69">
        <v>3.6999999999999998E-2</v>
      </c>
      <c r="I1955" s="70">
        <v>30.54</v>
      </c>
      <c r="J1955" s="81">
        <v>1.1200000000000001</v>
      </c>
    </row>
    <row r="1956" spans="1:10">
      <c r="A1956" s="82"/>
      <c r="B1956" s="143"/>
      <c r="C1956" s="143"/>
      <c r="D1956" s="143"/>
      <c r="E1956" s="143" t="s">
        <v>435</v>
      </c>
      <c r="F1956" s="144">
        <v>4.8051282051282049</v>
      </c>
      <c r="G1956" s="143" t="s">
        <v>436</v>
      </c>
      <c r="H1956" s="144">
        <v>4.5599999999999996</v>
      </c>
      <c r="I1956" s="143" t="s">
        <v>437</v>
      </c>
      <c r="J1956" s="83">
        <v>9.3699999999999992</v>
      </c>
    </row>
    <row r="1957" spans="1:10">
      <c r="A1957" s="82"/>
      <c r="B1957" s="143"/>
      <c r="C1957" s="143"/>
      <c r="D1957" s="143"/>
      <c r="E1957" s="143" t="s">
        <v>438</v>
      </c>
      <c r="F1957" s="144">
        <v>26.82</v>
      </c>
      <c r="G1957" s="143"/>
      <c r="H1957" s="202" t="s">
        <v>439</v>
      </c>
      <c r="I1957" s="202"/>
      <c r="J1957" s="83">
        <v>112.21</v>
      </c>
    </row>
    <row r="1958" spans="1:10" ht="49.9" customHeight="1" thickBot="1">
      <c r="A1958" s="42"/>
      <c r="B1958" s="133"/>
      <c r="C1958" s="133"/>
      <c r="D1958" s="133"/>
      <c r="E1958" s="133"/>
      <c r="F1958" s="133"/>
      <c r="G1958" s="133" t="s">
        <v>440</v>
      </c>
      <c r="H1958" s="145">
        <v>216.28</v>
      </c>
      <c r="I1958" s="133" t="s">
        <v>441</v>
      </c>
      <c r="J1958" s="84">
        <v>24268.77</v>
      </c>
    </row>
    <row r="1959" spans="1:10" ht="1.1499999999999999" customHeight="1" thickTop="1">
      <c r="A1959" s="85"/>
      <c r="B1959" s="71"/>
      <c r="C1959" s="71"/>
      <c r="D1959" s="71"/>
      <c r="E1959" s="71"/>
      <c r="F1959" s="71"/>
      <c r="G1959" s="71"/>
      <c r="H1959" s="71"/>
      <c r="I1959" s="71"/>
      <c r="J1959" s="86"/>
    </row>
    <row r="1960" spans="1:10" ht="24" customHeight="1">
      <c r="A1960" s="59" t="s">
        <v>40</v>
      </c>
      <c r="B1960" s="37"/>
      <c r="C1960" s="37"/>
      <c r="D1960" s="37" t="s">
        <v>39</v>
      </c>
      <c r="E1960" s="37"/>
      <c r="F1960" s="197"/>
      <c r="G1960" s="197"/>
      <c r="H1960" s="49"/>
      <c r="I1960" s="37"/>
      <c r="J1960" s="78">
        <v>268293.55</v>
      </c>
    </row>
    <row r="1961" spans="1:10" ht="18" customHeight="1">
      <c r="A1961" s="58" t="s">
        <v>392</v>
      </c>
      <c r="B1961" s="36" t="s">
        <v>51</v>
      </c>
      <c r="C1961" s="35" t="s">
        <v>52</v>
      </c>
      <c r="D1961" s="35" t="s">
        <v>1</v>
      </c>
      <c r="E1961" s="198" t="s">
        <v>420</v>
      </c>
      <c r="F1961" s="198"/>
      <c r="G1961" s="48" t="s">
        <v>53</v>
      </c>
      <c r="H1961" s="36" t="s">
        <v>54</v>
      </c>
      <c r="I1961" s="36" t="s">
        <v>55</v>
      </c>
      <c r="J1961" s="39" t="s">
        <v>2</v>
      </c>
    </row>
    <row r="1962" spans="1:10" ht="25.9" customHeight="1">
      <c r="A1962" s="61" t="s">
        <v>421</v>
      </c>
      <c r="B1962" s="51" t="s">
        <v>1394</v>
      </c>
      <c r="C1962" s="50" t="s">
        <v>59</v>
      </c>
      <c r="D1962" s="50" t="s">
        <v>1395</v>
      </c>
      <c r="E1962" s="199" t="s">
        <v>422</v>
      </c>
      <c r="F1962" s="199"/>
      <c r="G1962" s="52" t="s">
        <v>455</v>
      </c>
      <c r="H1962" s="65">
        <v>1</v>
      </c>
      <c r="I1962" s="53">
        <v>26.34</v>
      </c>
      <c r="J1962" s="79">
        <v>26.34</v>
      </c>
    </row>
    <row r="1963" spans="1:10" ht="25.9" customHeight="1">
      <c r="A1963" s="87" t="s">
        <v>443</v>
      </c>
      <c r="B1963" s="73" t="s">
        <v>1403</v>
      </c>
      <c r="C1963" s="72" t="s">
        <v>59</v>
      </c>
      <c r="D1963" s="72" t="s">
        <v>1404</v>
      </c>
      <c r="E1963" s="201" t="s">
        <v>422</v>
      </c>
      <c r="F1963" s="201"/>
      <c r="G1963" s="74" t="s">
        <v>446</v>
      </c>
      <c r="H1963" s="75">
        <v>0.25</v>
      </c>
      <c r="I1963" s="76">
        <v>24.82</v>
      </c>
      <c r="J1963" s="88">
        <v>6.2</v>
      </c>
    </row>
    <row r="1964" spans="1:10" ht="24" customHeight="1">
      <c r="A1964" s="87" t="s">
        <v>443</v>
      </c>
      <c r="B1964" s="73" t="s">
        <v>914</v>
      </c>
      <c r="C1964" s="72" t="s">
        <v>59</v>
      </c>
      <c r="D1964" s="72" t="s">
        <v>915</v>
      </c>
      <c r="E1964" s="201" t="s">
        <v>422</v>
      </c>
      <c r="F1964" s="201"/>
      <c r="G1964" s="74" t="s">
        <v>446</v>
      </c>
      <c r="H1964" s="75">
        <v>0.3</v>
      </c>
      <c r="I1964" s="76">
        <v>30.54</v>
      </c>
      <c r="J1964" s="88">
        <v>9.16</v>
      </c>
    </row>
    <row r="1965" spans="1:10" ht="25.9" customHeight="1">
      <c r="A1965" s="80" t="s">
        <v>423</v>
      </c>
      <c r="B1965" s="67" t="s">
        <v>1407</v>
      </c>
      <c r="C1965" s="66" t="s">
        <v>59</v>
      </c>
      <c r="D1965" s="66" t="s">
        <v>1408</v>
      </c>
      <c r="E1965" s="200" t="s">
        <v>426</v>
      </c>
      <c r="F1965" s="200"/>
      <c r="G1965" s="68" t="s">
        <v>146</v>
      </c>
      <c r="H1965" s="69">
        <v>0.01</v>
      </c>
      <c r="I1965" s="70">
        <v>193.79</v>
      </c>
      <c r="J1965" s="81">
        <v>1.93</v>
      </c>
    </row>
    <row r="1966" spans="1:10" ht="24" customHeight="1">
      <c r="A1966" s="80" t="s">
        <v>423</v>
      </c>
      <c r="B1966" s="67" t="s">
        <v>1405</v>
      </c>
      <c r="C1966" s="66" t="s">
        <v>59</v>
      </c>
      <c r="D1966" s="66" t="s">
        <v>1406</v>
      </c>
      <c r="E1966" s="200" t="s">
        <v>426</v>
      </c>
      <c r="F1966" s="200"/>
      <c r="G1966" s="68" t="s">
        <v>455</v>
      </c>
      <c r="H1966" s="69">
        <v>1.05</v>
      </c>
      <c r="I1966" s="70">
        <v>8.6199999999999992</v>
      </c>
      <c r="J1966" s="81">
        <v>9.0500000000000007</v>
      </c>
    </row>
    <row r="1967" spans="1:10">
      <c r="A1967" s="82"/>
      <c r="B1967" s="143"/>
      <c r="C1967" s="143"/>
      <c r="D1967" s="143"/>
      <c r="E1967" s="143" t="s">
        <v>435</v>
      </c>
      <c r="F1967" s="144">
        <v>5.1025641025641022</v>
      </c>
      <c r="G1967" s="143" t="s">
        <v>436</v>
      </c>
      <c r="H1967" s="144">
        <v>4.8499999999999996</v>
      </c>
      <c r="I1967" s="143" t="s">
        <v>437</v>
      </c>
      <c r="J1967" s="83">
        <v>9.9499999999999993</v>
      </c>
    </row>
    <row r="1968" spans="1:10">
      <c r="A1968" s="82"/>
      <c r="B1968" s="143"/>
      <c r="C1968" s="143"/>
      <c r="D1968" s="143"/>
      <c r="E1968" s="143" t="s">
        <v>438</v>
      </c>
      <c r="F1968" s="144">
        <v>8.27</v>
      </c>
      <c r="G1968" s="143"/>
      <c r="H1968" s="202" t="s">
        <v>439</v>
      </c>
      <c r="I1968" s="202"/>
      <c r="J1968" s="83">
        <v>34.61</v>
      </c>
    </row>
    <row r="1969" spans="1:10" ht="49.9" customHeight="1" thickBot="1">
      <c r="A1969" s="42"/>
      <c r="B1969" s="133"/>
      <c r="C1969" s="133"/>
      <c r="D1969" s="133"/>
      <c r="E1969" s="133"/>
      <c r="F1969" s="133"/>
      <c r="G1969" s="133" t="s">
        <v>440</v>
      </c>
      <c r="H1969" s="145">
        <v>4565.3100000000004</v>
      </c>
      <c r="I1969" s="133" t="s">
        <v>441</v>
      </c>
      <c r="J1969" s="84">
        <v>158005.37</v>
      </c>
    </row>
    <row r="1970" spans="1:10" ht="1.1499999999999999" customHeight="1" thickTop="1">
      <c r="A1970" s="85"/>
      <c r="B1970" s="71"/>
      <c r="C1970" s="71"/>
      <c r="D1970" s="71"/>
      <c r="E1970" s="71"/>
      <c r="F1970" s="71"/>
      <c r="G1970" s="71"/>
      <c r="H1970" s="71"/>
      <c r="I1970" s="71"/>
      <c r="J1970" s="86"/>
    </row>
    <row r="1971" spans="1:10" ht="18" customHeight="1">
      <c r="A1971" s="58" t="s">
        <v>395</v>
      </c>
      <c r="B1971" s="36" t="s">
        <v>51</v>
      </c>
      <c r="C1971" s="35" t="s">
        <v>52</v>
      </c>
      <c r="D1971" s="35" t="s">
        <v>1</v>
      </c>
      <c r="E1971" s="198" t="s">
        <v>420</v>
      </c>
      <c r="F1971" s="198"/>
      <c r="G1971" s="48" t="s">
        <v>53</v>
      </c>
      <c r="H1971" s="36" t="s">
        <v>54</v>
      </c>
      <c r="I1971" s="36" t="s">
        <v>55</v>
      </c>
      <c r="J1971" s="39" t="s">
        <v>2</v>
      </c>
    </row>
    <row r="1972" spans="1:10" ht="25.9" customHeight="1">
      <c r="A1972" s="61" t="s">
        <v>421</v>
      </c>
      <c r="B1972" s="51" t="s">
        <v>1396</v>
      </c>
      <c r="C1972" s="50" t="s">
        <v>59</v>
      </c>
      <c r="D1972" s="50" t="s">
        <v>1759</v>
      </c>
      <c r="E1972" s="199" t="s">
        <v>422</v>
      </c>
      <c r="F1972" s="199"/>
      <c r="G1972" s="52" t="s">
        <v>69</v>
      </c>
      <c r="H1972" s="65">
        <v>1</v>
      </c>
      <c r="I1972" s="53">
        <v>232.81</v>
      </c>
      <c r="J1972" s="79">
        <v>232.81</v>
      </c>
    </row>
    <row r="1973" spans="1:10" ht="24" customHeight="1">
      <c r="A1973" s="87" t="s">
        <v>443</v>
      </c>
      <c r="B1973" s="73" t="s">
        <v>490</v>
      </c>
      <c r="C1973" s="72" t="s">
        <v>59</v>
      </c>
      <c r="D1973" s="72" t="s">
        <v>491</v>
      </c>
      <c r="E1973" s="201" t="s">
        <v>422</v>
      </c>
      <c r="F1973" s="201"/>
      <c r="G1973" s="74" t="s">
        <v>446</v>
      </c>
      <c r="H1973" s="75">
        <v>0.22</v>
      </c>
      <c r="I1973" s="76">
        <v>30.32</v>
      </c>
      <c r="J1973" s="88">
        <v>6.67</v>
      </c>
    </row>
    <row r="1974" spans="1:10" ht="24" customHeight="1">
      <c r="A1974" s="87" t="s">
        <v>443</v>
      </c>
      <c r="B1974" s="73" t="s">
        <v>449</v>
      </c>
      <c r="C1974" s="72" t="s">
        <v>59</v>
      </c>
      <c r="D1974" s="72" t="s">
        <v>450</v>
      </c>
      <c r="E1974" s="201" t="s">
        <v>422</v>
      </c>
      <c r="F1974" s="201"/>
      <c r="G1974" s="74" t="s">
        <v>446</v>
      </c>
      <c r="H1974" s="75">
        <v>0.22</v>
      </c>
      <c r="I1974" s="76">
        <v>24.89</v>
      </c>
      <c r="J1974" s="88">
        <v>5.47</v>
      </c>
    </row>
    <row r="1975" spans="1:10" ht="24" customHeight="1">
      <c r="A1975" s="80" t="s">
        <v>423</v>
      </c>
      <c r="B1975" s="67" t="s">
        <v>486</v>
      </c>
      <c r="C1975" s="66" t="s">
        <v>59</v>
      </c>
      <c r="D1975" s="66" t="s">
        <v>487</v>
      </c>
      <c r="E1975" s="200" t="s">
        <v>426</v>
      </c>
      <c r="F1975" s="200"/>
      <c r="G1975" s="68" t="s">
        <v>455</v>
      </c>
      <c r="H1975" s="69">
        <v>0.01</v>
      </c>
      <c r="I1975" s="70">
        <v>17.73</v>
      </c>
      <c r="J1975" s="81">
        <v>0.17</v>
      </c>
    </row>
    <row r="1976" spans="1:10" ht="24" customHeight="1">
      <c r="A1976" s="80" t="s">
        <v>423</v>
      </c>
      <c r="B1976" s="67" t="s">
        <v>1411</v>
      </c>
      <c r="C1976" s="66" t="s">
        <v>59</v>
      </c>
      <c r="D1976" s="66" t="s">
        <v>1412</v>
      </c>
      <c r="E1976" s="200" t="s">
        <v>426</v>
      </c>
      <c r="F1976" s="200"/>
      <c r="G1976" s="68" t="s">
        <v>69</v>
      </c>
      <c r="H1976" s="69">
        <v>1</v>
      </c>
      <c r="I1976" s="70">
        <v>168.03</v>
      </c>
      <c r="J1976" s="81">
        <v>168.03</v>
      </c>
    </row>
    <row r="1977" spans="1:10" ht="24" customHeight="1">
      <c r="A1977" s="80" t="s">
        <v>423</v>
      </c>
      <c r="B1977" s="67" t="s">
        <v>1409</v>
      </c>
      <c r="C1977" s="66" t="s">
        <v>59</v>
      </c>
      <c r="D1977" s="66" t="s">
        <v>1410</v>
      </c>
      <c r="E1977" s="200" t="s">
        <v>426</v>
      </c>
      <c r="F1977" s="200"/>
      <c r="G1977" s="68" t="s">
        <v>61</v>
      </c>
      <c r="H1977" s="69">
        <v>1</v>
      </c>
      <c r="I1977" s="70">
        <v>52.47</v>
      </c>
      <c r="J1977" s="81">
        <v>52.47</v>
      </c>
    </row>
    <row r="1978" spans="1:10">
      <c r="A1978" s="82"/>
      <c r="B1978" s="143"/>
      <c r="C1978" s="143"/>
      <c r="D1978" s="143"/>
      <c r="E1978" s="143" t="s">
        <v>435</v>
      </c>
      <c r="F1978" s="144">
        <v>4.0410256410256409</v>
      </c>
      <c r="G1978" s="143" t="s">
        <v>436</v>
      </c>
      <c r="H1978" s="144">
        <v>3.84</v>
      </c>
      <c r="I1978" s="143" t="s">
        <v>437</v>
      </c>
      <c r="J1978" s="83">
        <v>7.88</v>
      </c>
    </row>
    <row r="1979" spans="1:10">
      <c r="A1979" s="82"/>
      <c r="B1979" s="143"/>
      <c r="C1979" s="143"/>
      <c r="D1979" s="143"/>
      <c r="E1979" s="143" t="s">
        <v>438</v>
      </c>
      <c r="F1979" s="144">
        <v>73.14</v>
      </c>
      <c r="G1979" s="143"/>
      <c r="H1979" s="202" t="s">
        <v>439</v>
      </c>
      <c r="I1979" s="202"/>
      <c r="J1979" s="83">
        <v>305.95</v>
      </c>
    </row>
    <row r="1980" spans="1:10" ht="49.9" customHeight="1" thickBot="1">
      <c r="A1980" s="42"/>
      <c r="B1980" s="133"/>
      <c r="C1980" s="133"/>
      <c r="D1980" s="133"/>
      <c r="E1980" s="133"/>
      <c r="F1980" s="133"/>
      <c r="G1980" s="133" t="s">
        <v>440</v>
      </c>
      <c r="H1980" s="145">
        <v>350.39</v>
      </c>
      <c r="I1980" s="133" t="s">
        <v>441</v>
      </c>
      <c r="J1980" s="84">
        <v>107201.82</v>
      </c>
    </row>
    <row r="1981" spans="1:10" ht="1.1499999999999999" customHeight="1" thickTop="1">
      <c r="A1981" s="85"/>
      <c r="B1981" s="71"/>
      <c r="C1981" s="71"/>
      <c r="D1981" s="71"/>
      <c r="E1981" s="71"/>
      <c r="F1981" s="71"/>
      <c r="G1981" s="71"/>
      <c r="H1981" s="71"/>
      <c r="I1981" s="71"/>
      <c r="J1981" s="86"/>
    </row>
    <row r="1982" spans="1:10" ht="18" customHeight="1">
      <c r="A1982" s="58" t="s">
        <v>1509</v>
      </c>
      <c r="B1982" s="36" t="s">
        <v>51</v>
      </c>
      <c r="C1982" s="35" t="s">
        <v>52</v>
      </c>
      <c r="D1982" s="35" t="s">
        <v>1</v>
      </c>
      <c r="E1982" s="198" t="s">
        <v>420</v>
      </c>
      <c r="F1982" s="198"/>
      <c r="G1982" s="48" t="s">
        <v>53</v>
      </c>
      <c r="H1982" s="36" t="s">
        <v>54</v>
      </c>
      <c r="I1982" s="36" t="s">
        <v>55</v>
      </c>
      <c r="J1982" s="39" t="s">
        <v>2</v>
      </c>
    </row>
    <row r="1983" spans="1:10" ht="24" customHeight="1">
      <c r="A1983" s="61" t="s">
        <v>421</v>
      </c>
      <c r="B1983" s="51" t="s">
        <v>1397</v>
      </c>
      <c r="C1983" s="50" t="s">
        <v>190</v>
      </c>
      <c r="D1983" s="50" t="s">
        <v>1398</v>
      </c>
      <c r="E1983" s="199" t="s">
        <v>1413</v>
      </c>
      <c r="F1983" s="199"/>
      <c r="G1983" s="52" t="s">
        <v>146</v>
      </c>
      <c r="H1983" s="65">
        <v>1</v>
      </c>
      <c r="I1983" s="53">
        <v>77.72</v>
      </c>
      <c r="J1983" s="79">
        <v>77.72</v>
      </c>
    </row>
    <row r="1984" spans="1:10" ht="24" customHeight="1">
      <c r="A1984" s="80" t="s">
        <v>423</v>
      </c>
      <c r="B1984" s="67" t="s">
        <v>1414</v>
      </c>
      <c r="C1984" s="66" t="s">
        <v>190</v>
      </c>
      <c r="D1984" s="66" t="s">
        <v>1415</v>
      </c>
      <c r="E1984" s="200" t="s">
        <v>597</v>
      </c>
      <c r="F1984" s="200"/>
      <c r="G1984" s="68" t="s">
        <v>446</v>
      </c>
      <c r="H1984" s="69">
        <v>0.12</v>
      </c>
      <c r="I1984" s="70">
        <v>19.100000000000001</v>
      </c>
      <c r="J1984" s="81">
        <v>2.29</v>
      </c>
    </row>
    <row r="1985" spans="1:10" ht="24" customHeight="1">
      <c r="A1985" s="80" t="s">
        <v>423</v>
      </c>
      <c r="B1985" s="67" t="s">
        <v>1416</v>
      </c>
      <c r="C1985" s="66" t="s">
        <v>190</v>
      </c>
      <c r="D1985" s="66" t="s">
        <v>1417</v>
      </c>
      <c r="E1985" s="200" t="s">
        <v>426</v>
      </c>
      <c r="F1985" s="200"/>
      <c r="G1985" s="68" t="s">
        <v>88</v>
      </c>
      <c r="H1985" s="69">
        <v>0.82499999999999996</v>
      </c>
      <c r="I1985" s="70">
        <v>87.93</v>
      </c>
      <c r="J1985" s="81">
        <v>72.540000000000006</v>
      </c>
    </row>
    <row r="1986" spans="1:10" ht="24" customHeight="1">
      <c r="A1986" s="80" t="s">
        <v>423</v>
      </c>
      <c r="B1986" s="67" t="s">
        <v>1418</v>
      </c>
      <c r="C1986" s="66" t="s">
        <v>190</v>
      </c>
      <c r="D1986" s="66" t="s">
        <v>984</v>
      </c>
      <c r="E1986" s="200" t="s">
        <v>597</v>
      </c>
      <c r="F1986" s="200"/>
      <c r="G1986" s="68" t="s">
        <v>446</v>
      </c>
      <c r="H1986" s="69">
        <v>0.12</v>
      </c>
      <c r="I1986" s="70">
        <v>24.16</v>
      </c>
      <c r="J1986" s="81">
        <v>2.89</v>
      </c>
    </row>
    <row r="1987" spans="1:10">
      <c r="A1987" s="82"/>
      <c r="B1987" s="143"/>
      <c r="C1987" s="143"/>
      <c r="D1987" s="143"/>
      <c r="E1987" s="143" t="s">
        <v>435</v>
      </c>
      <c r="F1987" s="144">
        <v>2.6564103000000001</v>
      </c>
      <c r="G1987" s="143" t="s">
        <v>436</v>
      </c>
      <c r="H1987" s="144">
        <v>2.52</v>
      </c>
      <c r="I1987" s="143" t="s">
        <v>437</v>
      </c>
      <c r="J1987" s="83">
        <v>5.18</v>
      </c>
    </row>
    <row r="1988" spans="1:10">
      <c r="A1988" s="82"/>
      <c r="B1988" s="143"/>
      <c r="C1988" s="143"/>
      <c r="D1988" s="143"/>
      <c r="E1988" s="143" t="s">
        <v>438</v>
      </c>
      <c r="F1988" s="144">
        <v>24.41</v>
      </c>
      <c r="G1988" s="143"/>
      <c r="H1988" s="202" t="s">
        <v>439</v>
      </c>
      <c r="I1988" s="202"/>
      <c r="J1988" s="83">
        <v>102.13</v>
      </c>
    </row>
    <row r="1989" spans="1:10" ht="49.9" customHeight="1" thickBot="1">
      <c r="A1989" s="42"/>
      <c r="B1989" s="133"/>
      <c r="C1989" s="133"/>
      <c r="D1989" s="133"/>
      <c r="E1989" s="133"/>
      <c r="F1989" s="133"/>
      <c r="G1989" s="133" t="s">
        <v>440</v>
      </c>
      <c r="H1989" s="145">
        <v>30.22</v>
      </c>
      <c r="I1989" s="133" t="s">
        <v>441</v>
      </c>
      <c r="J1989" s="84">
        <v>3086.36</v>
      </c>
    </row>
    <row r="1990" spans="1:10" ht="1.1499999999999999" customHeight="1" thickTop="1">
      <c r="A1990" s="85"/>
      <c r="B1990" s="71"/>
      <c r="C1990" s="71"/>
      <c r="D1990" s="71"/>
      <c r="E1990" s="71"/>
      <c r="F1990" s="71"/>
      <c r="G1990" s="71"/>
      <c r="H1990" s="71"/>
      <c r="I1990" s="71"/>
      <c r="J1990" s="86"/>
    </row>
    <row r="1991" spans="1:10" ht="24" customHeight="1">
      <c r="A1991" s="59" t="s">
        <v>42</v>
      </c>
      <c r="B1991" s="37"/>
      <c r="C1991" s="37"/>
      <c r="D1991" s="37" t="s">
        <v>41</v>
      </c>
      <c r="E1991" s="37"/>
      <c r="F1991" s="197"/>
      <c r="G1991" s="197"/>
      <c r="H1991" s="49"/>
      <c r="I1991" s="37"/>
      <c r="J1991" s="78">
        <v>1847.59</v>
      </c>
    </row>
    <row r="1992" spans="1:10" ht="18" customHeight="1">
      <c r="A1992" s="58" t="s">
        <v>398</v>
      </c>
      <c r="B1992" s="36" t="s">
        <v>51</v>
      </c>
      <c r="C1992" s="35" t="s">
        <v>52</v>
      </c>
      <c r="D1992" s="35" t="s">
        <v>1</v>
      </c>
      <c r="E1992" s="198" t="s">
        <v>420</v>
      </c>
      <c r="F1992" s="198"/>
      <c r="G1992" s="48" t="s">
        <v>53</v>
      </c>
      <c r="H1992" s="36" t="s">
        <v>54</v>
      </c>
      <c r="I1992" s="36" t="s">
        <v>55</v>
      </c>
      <c r="J1992" s="39" t="s">
        <v>2</v>
      </c>
    </row>
    <row r="1993" spans="1:10" ht="24" customHeight="1">
      <c r="A1993" s="61" t="s">
        <v>421</v>
      </c>
      <c r="B1993" s="51" t="s">
        <v>393</v>
      </c>
      <c r="C1993" s="50" t="s">
        <v>59</v>
      </c>
      <c r="D1993" s="50" t="s">
        <v>394</v>
      </c>
      <c r="E1993" s="199" t="s">
        <v>422</v>
      </c>
      <c r="F1993" s="199"/>
      <c r="G1993" s="52" t="s">
        <v>88</v>
      </c>
      <c r="H1993" s="65">
        <v>1</v>
      </c>
      <c r="I1993" s="53">
        <v>52.18</v>
      </c>
      <c r="J1993" s="79">
        <v>52.18</v>
      </c>
    </row>
    <row r="1994" spans="1:10" ht="24" customHeight="1">
      <c r="A1994" s="87" t="s">
        <v>443</v>
      </c>
      <c r="B1994" s="73" t="s">
        <v>547</v>
      </c>
      <c r="C1994" s="72" t="s">
        <v>59</v>
      </c>
      <c r="D1994" s="72" t="s">
        <v>548</v>
      </c>
      <c r="E1994" s="201" t="s">
        <v>422</v>
      </c>
      <c r="F1994" s="201"/>
      <c r="G1994" s="74" t="s">
        <v>446</v>
      </c>
      <c r="H1994" s="75">
        <v>0.2</v>
      </c>
      <c r="I1994" s="76">
        <v>24.87</v>
      </c>
      <c r="J1994" s="88">
        <v>4.97</v>
      </c>
    </row>
    <row r="1995" spans="1:10" ht="24" customHeight="1">
      <c r="A1995" s="87" t="s">
        <v>443</v>
      </c>
      <c r="B1995" s="73" t="s">
        <v>494</v>
      </c>
      <c r="C1995" s="72" t="s">
        <v>59</v>
      </c>
      <c r="D1995" s="72" t="s">
        <v>495</v>
      </c>
      <c r="E1995" s="201" t="s">
        <v>422</v>
      </c>
      <c r="F1995" s="201"/>
      <c r="G1995" s="74" t="s">
        <v>446</v>
      </c>
      <c r="H1995" s="75">
        <v>0.2</v>
      </c>
      <c r="I1995" s="76">
        <v>30.75</v>
      </c>
      <c r="J1995" s="88">
        <v>6.15</v>
      </c>
    </row>
    <row r="1996" spans="1:10" ht="24" customHeight="1">
      <c r="A1996" s="80" t="s">
        <v>423</v>
      </c>
      <c r="B1996" s="67" t="s">
        <v>901</v>
      </c>
      <c r="C1996" s="66" t="s">
        <v>59</v>
      </c>
      <c r="D1996" s="66" t="s">
        <v>394</v>
      </c>
      <c r="E1996" s="200" t="s">
        <v>426</v>
      </c>
      <c r="F1996" s="200"/>
      <c r="G1996" s="68" t="s">
        <v>88</v>
      </c>
      <c r="H1996" s="69">
        <v>1</v>
      </c>
      <c r="I1996" s="70">
        <v>41.06</v>
      </c>
      <c r="J1996" s="81">
        <v>41.06</v>
      </c>
    </row>
    <row r="1997" spans="1:10">
      <c r="A1997" s="82"/>
      <c r="B1997" s="143"/>
      <c r="C1997" s="143"/>
      <c r="D1997" s="143"/>
      <c r="E1997" s="143" t="s">
        <v>435</v>
      </c>
      <c r="F1997" s="144">
        <v>3.6820512820512818</v>
      </c>
      <c r="G1997" s="143" t="s">
        <v>436</v>
      </c>
      <c r="H1997" s="144">
        <v>3.5</v>
      </c>
      <c r="I1997" s="143" t="s">
        <v>437</v>
      </c>
      <c r="J1997" s="83">
        <v>7.18</v>
      </c>
    </row>
    <row r="1998" spans="1:10">
      <c r="A1998" s="82"/>
      <c r="B1998" s="143"/>
      <c r="C1998" s="143"/>
      <c r="D1998" s="143"/>
      <c r="E1998" s="143" t="s">
        <v>438</v>
      </c>
      <c r="F1998" s="144">
        <v>16.39</v>
      </c>
      <c r="G1998" s="143"/>
      <c r="H1998" s="202" t="s">
        <v>439</v>
      </c>
      <c r="I1998" s="202"/>
      <c r="J1998" s="83">
        <v>68.569999999999993</v>
      </c>
    </row>
    <row r="1999" spans="1:10" ht="49.9" customHeight="1" thickBot="1">
      <c r="A1999" s="42"/>
      <c r="B1999" s="133"/>
      <c r="C1999" s="133"/>
      <c r="D1999" s="133"/>
      <c r="E1999" s="133"/>
      <c r="F1999" s="133"/>
      <c r="G1999" s="133" t="s">
        <v>440</v>
      </c>
      <c r="H1999" s="145">
        <v>2</v>
      </c>
      <c r="I1999" s="133" t="s">
        <v>441</v>
      </c>
      <c r="J1999" s="84">
        <v>137.13999999999999</v>
      </c>
    </row>
    <row r="2000" spans="1:10" ht="1.1499999999999999" customHeight="1" thickTop="1">
      <c r="A2000" s="85"/>
      <c r="B2000" s="71"/>
      <c r="C2000" s="71"/>
      <c r="D2000" s="71"/>
      <c r="E2000" s="71"/>
      <c r="F2000" s="71"/>
      <c r="G2000" s="71"/>
      <c r="H2000" s="71"/>
      <c r="I2000" s="71"/>
      <c r="J2000" s="86"/>
    </row>
    <row r="2001" spans="1:10" ht="18" customHeight="1">
      <c r="A2001" s="58" t="s">
        <v>401</v>
      </c>
      <c r="B2001" s="36" t="s">
        <v>51</v>
      </c>
      <c r="C2001" s="35" t="s">
        <v>52</v>
      </c>
      <c r="D2001" s="35" t="s">
        <v>1</v>
      </c>
      <c r="E2001" s="198" t="s">
        <v>420</v>
      </c>
      <c r="F2001" s="198"/>
      <c r="G2001" s="48" t="s">
        <v>53</v>
      </c>
      <c r="H2001" s="36" t="s">
        <v>54</v>
      </c>
      <c r="I2001" s="36" t="s">
        <v>55</v>
      </c>
      <c r="J2001" s="39" t="s">
        <v>2</v>
      </c>
    </row>
    <row r="2002" spans="1:10" ht="24" customHeight="1">
      <c r="A2002" s="61" t="s">
        <v>421</v>
      </c>
      <c r="B2002" s="51" t="s">
        <v>393</v>
      </c>
      <c r="C2002" s="50" t="s">
        <v>59</v>
      </c>
      <c r="D2002" s="50" t="s">
        <v>1510</v>
      </c>
      <c r="E2002" s="199" t="s">
        <v>422</v>
      </c>
      <c r="F2002" s="199"/>
      <c r="G2002" s="52" t="s">
        <v>88</v>
      </c>
      <c r="H2002" s="65">
        <v>1</v>
      </c>
      <c r="I2002" s="53">
        <v>52.18</v>
      </c>
      <c r="J2002" s="79">
        <v>52.18</v>
      </c>
    </row>
    <row r="2003" spans="1:10" ht="24" customHeight="1">
      <c r="A2003" s="87" t="s">
        <v>443</v>
      </c>
      <c r="B2003" s="73" t="s">
        <v>547</v>
      </c>
      <c r="C2003" s="72" t="s">
        <v>59</v>
      </c>
      <c r="D2003" s="72" t="s">
        <v>548</v>
      </c>
      <c r="E2003" s="201" t="s">
        <v>422</v>
      </c>
      <c r="F2003" s="201"/>
      <c r="G2003" s="74" t="s">
        <v>446</v>
      </c>
      <c r="H2003" s="75">
        <v>0.2</v>
      </c>
      <c r="I2003" s="76">
        <v>24.87</v>
      </c>
      <c r="J2003" s="88">
        <v>4.97</v>
      </c>
    </row>
    <row r="2004" spans="1:10" ht="24" customHeight="1">
      <c r="A2004" s="87" t="s">
        <v>443</v>
      </c>
      <c r="B2004" s="73" t="s">
        <v>494</v>
      </c>
      <c r="C2004" s="72" t="s">
        <v>59</v>
      </c>
      <c r="D2004" s="72" t="s">
        <v>495</v>
      </c>
      <c r="E2004" s="201" t="s">
        <v>422</v>
      </c>
      <c r="F2004" s="201"/>
      <c r="G2004" s="74" t="s">
        <v>446</v>
      </c>
      <c r="H2004" s="75">
        <v>0.2</v>
      </c>
      <c r="I2004" s="76">
        <v>30.75</v>
      </c>
      <c r="J2004" s="88">
        <v>6.15</v>
      </c>
    </row>
    <row r="2005" spans="1:10" ht="24" customHeight="1">
      <c r="A2005" s="80" t="s">
        <v>423</v>
      </c>
      <c r="B2005" s="67" t="s">
        <v>901</v>
      </c>
      <c r="C2005" s="66" t="s">
        <v>59</v>
      </c>
      <c r="D2005" s="66" t="s">
        <v>394</v>
      </c>
      <c r="E2005" s="200" t="s">
        <v>426</v>
      </c>
      <c r="F2005" s="200"/>
      <c r="G2005" s="68" t="s">
        <v>88</v>
      </c>
      <c r="H2005" s="69">
        <v>1</v>
      </c>
      <c r="I2005" s="70">
        <v>41.06</v>
      </c>
      <c r="J2005" s="81">
        <v>41.06</v>
      </c>
    </row>
    <row r="2006" spans="1:10">
      <c r="A2006" s="82"/>
      <c r="B2006" s="143"/>
      <c r="C2006" s="143"/>
      <c r="D2006" s="143"/>
      <c r="E2006" s="143" t="s">
        <v>435</v>
      </c>
      <c r="F2006" s="144">
        <v>3.6820512820512818</v>
      </c>
      <c r="G2006" s="143" t="s">
        <v>436</v>
      </c>
      <c r="H2006" s="144">
        <v>3.5</v>
      </c>
      <c r="I2006" s="143" t="s">
        <v>437</v>
      </c>
      <c r="J2006" s="83">
        <v>7.18</v>
      </c>
    </row>
    <row r="2007" spans="1:10">
      <c r="A2007" s="82"/>
      <c r="B2007" s="143"/>
      <c r="C2007" s="143"/>
      <c r="D2007" s="143"/>
      <c r="E2007" s="143" t="s">
        <v>438</v>
      </c>
      <c r="F2007" s="144">
        <v>16.39</v>
      </c>
      <c r="G2007" s="143"/>
      <c r="H2007" s="202" t="s">
        <v>439</v>
      </c>
      <c r="I2007" s="202"/>
      <c r="J2007" s="83">
        <v>68.569999999999993</v>
      </c>
    </row>
    <row r="2008" spans="1:10" ht="49.9" customHeight="1" thickBot="1">
      <c r="A2008" s="42"/>
      <c r="B2008" s="133"/>
      <c r="C2008" s="133"/>
      <c r="D2008" s="133"/>
      <c r="E2008" s="133"/>
      <c r="F2008" s="133"/>
      <c r="G2008" s="133" t="s">
        <v>440</v>
      </c>
      <c r="H2008" s="145">
        <v>1</v>
      </c>
      <c r="I2008" s="133" t="s">
        <v>441</v>
      </c>
      <c r="J2008" s="84">
        <v>68.569999999999993</v>
      </c>
    </row>
    <row r="2009" spans="1:10" ht="1.1499999999999999" customHeight="1" thickTop="1">
      <c r="A2009" s="85"/>
      <c r="B2009" s="71"/>
      <c r="C2009" s="71"/>
      <c r="D2009" s="71"/>
      <c r="E2009" s="71"/>
      <c r="F2009" s="71"/>
      <c r="G2009" s="71"/>
      <c r="H2009" s="71"/>
      <c r="I2009" s="71"/>
      <c r="J2009" s="86"/>
    </row>
    <row r="2010" spans="1:10" ht="18" customHeight="1">
      <c r="A2010" s="58" t="s">
        <v>404</v>
      </c>
      <c r="B2010" s="36" t="s">
        <v>51</v>
      </c>
      <c r="C2010" s="35" t="s">
        <v>52</v>
      </c>
      <c r="D2010" s="35" t="s">
        <v>1</v>
      </c>
      <c r="E2010" s="198" t="s">
        <v>420</v>
      </c>
      <c r="F2010" s="198"/>
      <c r="G2010" s="48" t="s">
        <v>53</v>
      </c>
      <c r="H2010" s="36" t="s">
        <v>54</v>
      </c>
      <c r="I2010" s="36" t="s">
        <v>55</v>
      </c>
      <c r="J2010" s="39" t="s">
        <v>2</v>
      </c>
    </row>
    <row r="2011" spans="1:10" ht="24" customHeight="1">
      <c r="A2011" s="61" t="s">
        <v>421</v>
      </c>
      <c r="B2011" s="51" t="s">
        <v>393</v>
      </c>
      <c r="C2011" s="50" t="s">
        <v>59</v>
      </c>
      <c r="D2011" s="50" t="s">
        <v>1511</v>
      </c>
      <c r="E2011" s="199" t="s">
        <v>422</v>
      </c>
      <c r="F2011" s="199"/>
      <c r="G2011" s="52" t="s">
        <v>88</v>
      </c>
      <c r="H2011" s="65">
        <v>1</v>
      </c>
      <c r="I2011" s="53">
        <v>52.18</v>
      </c>
      <c r="J2011" s="79">
        <v>52.18</v>
      </c>
    </row>
    <row r="2012" spans="1:10" ht="24" customHeight="1">
      <c r="A2012" s="87" t="s">
        <v>443</v>
      </c>
      <c r="B2012" s="73" t="s">
        <v>547</v>
      </c>
      <c r="C2012" s="72" t="s">
        <v>59</v>
      </c>
      <c r="D2012" s="72" t="s">
        <v>548</v>
      </c>
      <c r="E2012" s="201" t="s">
        <v>422</v>
      </c>
      <c r="F2012" s="201"/>
      <c r="G2012" s="74" t="s">
        <v>446</v>
      </c>
      <c r="H2012" s="75">
        <v>0.2</v>
      </c>
      <c r="I2012" s="76">
        <v>24.87</v>
      </c>
      <c r="J2012" s="88">
        <v>4.97</v>
      </c>
    </row>
    <row r="2013" spans="1:10" ht="24" customHeight="1">
      <c r="A2013" s="87" t="s">
        <v>443</v>
      </c>
      <c r="B2013" s="73" t="s">
        <v>494</v>
      </c>
      <c r="C2013" s="72" t="s">
        <v>59</v>
      </c>
      <c r="D2013" s="72" t="s">
        <v>495</v>
      </c>
      <c r="E2013" s="201" t="s">
        <v>422</v>
      </c>
      <c r="F2013" s="201"/>
      <c r="G2013" s="74" t="s">
        <v>446</v>
      </c>
      <c r="H2013" s="75">
        <v>0.2</v>
      </c>
      <c r="I2013" s="76">
        <v>30.75</v>
      </c>
      <c r="J2013" s="88">
        <v>6.15</v>
      </c>
    </row>
    <row r="2014" spans="1:10" ht="24" customHeight="1">
      <c r="A2014" s="80" t="s">
        <v>423</v>
      </c>
      <c r="B2014" s="67" t="s">
        <v>901</v>
      </c>
      <c r="C2014" s="66" t="s">
        <v>59</v>
      </c>
      <c r="D2014" s="66" t="s">
        <v>394</v>
      </c>
      <c r="E2014" s="200" t="s">
        <v>426</v>
      </c>
      <c r="F2014" s="200"/>
      <c r="G2014" s="68" t="s">
        <v>88</v>
      </c>
      <c r="H2014" s="69">
        <v>1</v>
      </c>
      <c r="I2014" s="70">
        <v>41.06</v>
      </c>
      <c r="J2014" s="81">
        <v>41.06</v>
      </c>
    </row>
    <row r="2015" spans="1:10">
      <c r="A2015" s="82"/>
      <c r="B2015" s="143"/>
      <c r="C2015" s="143"/>
      <c r="D2015" s="143"/>
      <c r="E2015" s="143" t="s">
        <v>435</v>
      </c>
      <c r="F2015" s="144">
        <v>3.6820512820512818</v>
      </c>
      <c r="G2015" s="143" t="s">
        <v>436</v>
      </c>
      <c r="H2015" s="144">
        <v>3.5</v>
      </c>
      <c r="I2015" s="143" t="s">
        <v>437</v>
      </c>
      <c r="J2015" s="83">
        <v>7.18</v>
      </c>
    </row>
    <row r="2016" spans="1:10">
      <c r="A2016" s="82"/>
      <c r="B2016" s="143"/>
      <c r="C2016" s="143"/>
      <c r="D2016" s="143"/>
      <c r="E2016" s="143" t="s">
        <v>438</v>
      </c>
      <c r="F2016" s="144">
        <v>16.39</v>
      </c>
      <c r="G2016" s="143"/>
      <c r="H2016" s="202" t="s">
        <v>439</v>
      </c>
      <c r="I2016" s="202"/>
      <c r="J2016" s="83">
        <v>68.569999999999993</v>
      </c>
    </row>
    <row r="2017" spans="1:10" ht="49.9" customHeight="1" thickBot="1">
      <c r="A2017" s="42"/>
      <c r="B2017" s="133"/>
      <c r="C2017" s="133"/>
      <c r="D2017" s="133"/>
      <c r="E2017" s="133"/>
      <c r="F2017" s="133"/>
      <c r="G2017" s="133" t="s">
        <v>440</v>
      </c>
      <c r="H2017" s="145">
        <v>7</v>
      </c>
      <c r="I2017" s="133" t="s">
        <v>441</v>
      </c>
      <c r="J2017" s="84">
        <v>479.99</v>
      </c>
    </row>
    <row r="2018" spans="1:10" ht="1.1499999999999999" customHeight="1" thickTop="1">
      <c r="A2018" s="85"/>
      <c r="B2018" s="71"/>
      <c r="C2018" s="71"/>
      <c r="D2018" s="71"/>
      <c r="E2018" s="71"/>
      <c r="F2018" s="71"/>
      <c r="G2018" s="71"/>
      <c r="H2018" s="71"/>
      <c r="I2018" s="71"/>
      <c r="J2018" s="86"/>
    </row>
    <row r="2019" spans="1:10" ht="18" customHeight="1">
      <c r="A2019" s="58" t="s">
        <v>407</v>
      </c>
      <c r="B2019" s="36" t="s">
        <v>51</v>
      </c>
      <c r="C2019" s="35" t="s">
        <v>52</v>
      </c>
      <c r="D2019" s="35" t="s">
        <v>1</v>
      </c>
      <c r="E2019" s="198" t="s">
        <v>420</v>
      </c>
      <c r="F2019" s="198"/>
      <c r="G2019" s="48" t="s">
        <v>53</v>
      </c>
      <c r="H2019" s="36" t="s">
        <v>54</v>
      </c>
      <c r="I2019" s="36" t="s">
        <v>55</v>
      </c>
      <c r="J2019" s="39" t="s">
        <v>2</v>
      </c>
    </row>
    <row r="2020" spans="1:10" ht="24" customHeight="1">
      <c r="A2020" s="61" t="s">
        <v>421</v>
      </c>
      <c r="B2020" s="51" t="s">
        <v>393</v>
      </c>
      <c r="C2020" s="50" t="s">
        <v>59</v>
      </c>
      <c r="D2020" s="50" t="s">
        <v>1512</v>
      </c>
      <c r="E2020" s="199" t="s">
        <v>422</v>
      </c>
      <c r="F2020" s="199"/>
      <c r="G2020" s="52" t="s">
        <v>88</v>
      </c>
      <c r="H2020" s="65">
        <v>1</v>
      </c>
      <c r="I2020" s="53">
        <v>52.18</v>
      </c>
      <c r="J2020" s="79">
        <v>52.18</v>
      </c>
    </row>
    <row r="2021" spans="1:10" ht="24" customHeight="1">
      <c r="A2021" s="87" t="s">
        <v>443</v>
      </c>
      <c r="B2021" s="73" t="s">
        <v>547</v>
      </c>
      <c r="C2021" s="72" t="s">
        <v>59</v>
      </c>
      <c r="D2021" s="72" t="s">
        <v>548</v>
      </c>
      <c r="E2021" s="201" t="s">
        <v>422</v>
      </c>
      <c r="F2021" s="201"/>
      <c r="G2021" s="74" t="s">
        <v>446</v>
      </c>
      <c r="H2021" s="75">
        <v>0.2</v>
      </c>
      <c r="I2021" s="76">
        <v>24.87</v>
      </c>
      <c r="J2021" s="88">
        <v>4.97</v>
      </c>
    </row>
    <row r="2022" spans="1:10" ht="24" customHeight="1">
      <c r="A2022" s="87" t="s">
        <v>443</v>
      </c>
      <c r="B2022" s="73" t="s">
        <v>494</v>
      </c>
      <c r="C2022" s="72" t="s">
        <v>59</v>
      </c>
      <c r="D2022" s="72" t="s">
        <v>495</v>
      </c>
      <c r="E2022" s="201" t="s">
        <v>422</v>
      </c>
      <c r="F2022" s="201"/>
      <c r="G2022" s="74" t="s">
        <v>446</v>
      </c>
      <c r="H2022" s="75">
        <v>0.2</v>
      </c>
      <c r="I2022" s="76">
        <v>30.75</v>
      </c>
      <c r="J2022" s="88">
        <v>6.15</v>
      </c>
    </row>
    <row r="2023" spans="1:10" ht="24" customHeight="1">
      <c r="A2023" s="80" t="s">
        <v>423</v>
      </c>
      <c r="B2023" s="67" t="s">
        <v>901</v>
      </c>
      <c r="C2023" s="66" t="s">
        <v>59</v>
      </c>
      <c r="D2023" s="66" t="s">
        <v>394</v>
      </c>
      <c r="E2023" s="200" t="s">
        <v>426</v>
      </c>
      <c r="F2023" s="200"/>
      <c r="G2023" s="68" t="s">
        <v>88</v>
      </c>
      <c r="H2023" s="69">
        <v>1</v>
      </c>
      <c r="I2023" s="70">
        <v>41.06</v>
      </c>
      <c r="J2023" s="81">
        <v>41.06</v>
      </c>
    </row>
    <row r="2024" spans="1:10">
      <c r="A2024" s="82"/>
      <c r="B2024" s="143"/>
      <c r="C2024" s="143"/>
      <c r="D2024" s="143"/>
      <c r="E2024" s="143" t="s">
        <v>435</v>
      </c>
      <c r="F2024" s="144">
        <v>3.6820512820512818</v>
      </c>
      <c r="G2024" s="143" t="s">
        <v>436</v>
      </c>
      <c r="H2024" s="144">
        <v>3.5</v>
      </c>
      <c r="I2024" s="143" t="s">
        <v>437</v>
      </c>
      <c r="J2024" s="83">
        <v>7.18</v>
      </c>
    </row>
    <row r="2025" spans="1:10">
      <c r="A2025" s="82"/>
      <c r="B2025" s="143"/>
      <c r="C2025" s="143"/>
      <c r="D2025" s="143"/>
      <c r="E2025" s="143" t="s">
        <v>438</v>
      </c>
      <c r="F2025" s="144">
        <v>16.39</v>
      </c>
      <c r="G2025" s="143"/>
      <c r="H2025" s="202" t="s">
        <v>439</v>
      </c>
      <c r="I2025" s="202"/>
      <c r="J2025" s="83">
        <v>68.569999999999993</v>
      </c>
    </row>
    <row r="2026" spans="1:10" ht="49.9" customHeight="1" thickBot="1">
      <c r="A2026" s="42"/>
      <c r="B2026" s="133"/>
      <c r="C2026" s="133"/>
      <c r="D2026" s="133"/>
      <c r="E2026" s="133"/>
      <c r="F2026" s="133"/>
      <c r="G2026" s="133" t="s">
        <v>440</v>
      </c>
      <c r="H2026" s="145">
        <v>1</v>
      </c>
      <c r="I2026" s="133" t="s">
        <v>441</v>
      </c>
      <c r="J2026" s="84">
        <v>68.569999999999993</v>
      </c>
    </row>
    <row r="2027" spans="1:10" ht="1.1499999999999999" customHeight="1" thickTop="1">
      <c r="A2027" s="85"/>
      <c r="B2027" s="71"/>
      <c r="C2027" s="71"/>
      <c r="D2027" s="71"/>
      <c r="E2027" s="71"/>
      <c r="F2027" s="71"/>
      <c r="G2027" s="71"/>
      <c r="H2027" s="71"/>
      <c r="I2027" s="71"/>
      <c r="J2027" s="86"/>
    </row>
    <row r="2028" spans="1:10" ht="18" customHeight="1">
      <c r="A2028" s="58" t="s">
        <v>410</v>
      </c>
      <c r="B2028" s="36" t="s">
        <v>51</v>
      </c>
      <c r="C2028" s="35" t="s">
        <v>52</v>
      </c>
      <c r="D2028" s="35" t="s">
        <v>1</v>
      </c>
      <c r="E2028" s="198" t="s">
        <v>420</v>
      </c>
      <c r="F2028" s="198"/>
      <c r="G2028" s="48" t="s">
        <v>53</v>
      </c>
      <c r="H2028" s="36" t="s">
        <v>54</v>
      </c>
      <c r="I2028" s="36" t="s">
        <v>55</v>
      </c>
      <c r="J2028" s="39" t="s">
        <v>2</v>
      </c>
    </row>
    <row r="2029" spans="1:10" ht="24" customHeight="1">
      <c r="A2029" s="61" t="s">
        <v>421</v>
      </c>
      <c r="B2029" s="51" t="s">
        <v>393</v>
      </c>
      <c r="C2029" s="50" t="s">
        <v>59</v>
      </c>
      <c r="D2029" s="50" t="s">
        <v>1513</v>
      </c>
      <c r="E2029" s="199" t="s">
        <v>422</v>
      </c>
      <c r="F2029" s="199"/>
      <c r="G2029" s="52" t="s">
        <v>88</v>
      </c>
      <c r="H2029" s="65">
        <v>1</v>
      </c>
      <c r="I2029" s="53">
        <v>52.18</v>
      </c>
      <c r="J2029" s="79">
        <v>52.18</v>
      </c>
    </row>
    <row r="2030" spans="1:10" ht="24" customHeight="1">
      <c r="A2030" s="87" t="s">
        <v>443</v>
      </c>
      <c r="B2030" s="73" t="s">
        <v>547</v>
      </c>
      <c r="C2030" s="72" t="s">
        <v>59</v>
      </c>
      <c r="D2030" s="72" t="s">
        <v>548</v>
      </c>
      <c r="E2030" s="201" t="s">
        <v>422</v>
      </c>
      <c r="F2030" s="201"/>
      <c r="G2030" s="74" t="s">
        <v>446</v>
      </c>
      <c r="H2030" s="75">
        <v>0.2</v>
      </c>
      <c r="I2030" s="76">
        <v>24.87</v>
      </c>
      <c r="J2030" s="88">
        <v>4.97</v>
      </c>
    </row>
    <row r="2031" spans="1:10" ht="24" customHeight="1">
      <c r="A2031" s="87" t="s">
        <v>443</v>
      </c>
      <c r="B2031" s="73" t="s">
        <v>494</v>
      </c>
      <c r="C2031" s="72" t="s">
        <v>59</v>
      </c>
      <c r="D2031" s="72" t="s">
        <v>495</v>
      </c>
      <c r="E2031" s="201" t="s">
        <v>422</v>
      </c>
      <c r="F2031" s="201"/>
      <c r="G2031" s="74" t="s">
        <v>446</v>
      </c>
      <c r="H2031" s="75">
        <v>0.2</v>
      </c>
      <c r="I2031" s="76">
        <v>30.75</v>
      </c>
      <c r="J2031" s="88">
        <v>6.15</v>
      </c>
    </row>
    <row r="2032" spans="1:10" ht="24" customHeight="1">
      <c r="A2032" s="80" t="s">
        <v>423</v>
      </c>
      <c r="B2032" s="67" t="s">
        <v>901</v>
      </c>
      <c r="C2032" s="66" t="s">
        <v>59</v>
      </c>
      <c r="D2032" s="66" t="s">
        <v>394</v>
      </c>
      <c r="E2032" s="200" t="s">
        <v>426</v>
      </c>
      <c r="F2032" s="200"/>
      <c r="G2032" s="68" t="s">
        <v>88</v>
      </c>
      <c r="H2032" s="69">
        <v>1</v>
      </c>
      <c r="I2032" s="70">
        <v>41.06</v>
      </c>
      <c r="J2032" s="81">
        <v>41.06</v>
      </c>
    </row>
    <row r="2033" spans="1:10">
      <c r="A2033" s="82"/>
      <c r="B2033" s="143"/>
      <c r="C2033" s="143"/>
      <c r="D2033" s="143"/>
      <c r="E2033" s="143" t="s">
        <v>435</v>
      </c>
      <c r="F2033" s="144">
        <v>3.6820512820512818</v>
      </c>
      <c r="G2033" s="143" t="s">
        <v>436</v>
      </c>
      <c r="H2033" s="144">
        <v>3.5</v>
      </c>
      <c r="I2033" s="143" t="s">
        <v>437</v>
      </c>
      <c r="J2033" s="83">
        <v>7.18</v>
      </c>
    </row>
    <row r="2034" spans="1:10">
      <c r="A2034" s="82"/>
      <c r="B2034" s="143"/>
      <c r="C2034" s="143"/>
      <c r="D2034" s="143"/>
      <c r="E2034" s="143" t="s">
        <v>438</v>
      </c>
      <c r="F2034" s="144">
        <v>16.39</v>
      </c>
      <c r="G2034" s="143"/>
      <c r="H2034" s="202" t="s">
        <v>439</v>
      </c>
      <c r="I2034" s="202"/>
      <c r="J2034" s="83">
        <v>68.569999999999993</v>
      </c>
    </row>
    <row r="2035" spans="1:10" ht="49.9" customHeight="1" thickBot="1">
      <c r="A2035" s="42"/>
      <c r="B2035" s="133"/>
      <c r="C2035" s="133"/>
      <c r="D2035" s="133"/>
      <c r="E2035" s="133"/>
      <c r="F2035" s="133"/>
      <c r="G2035" s="133" t="s">
        <v>440</v>
      </c>
      <c r="H2035" s="145">
        <v>3</v>
      </c>
      <c r="I2035" s="133" t="s">
        <v>441</v>
      </c>
      <c r="J2035" s="84">
        <v>205.71</v>
      </c>
    </row>
    <row r="2036" spans="1:10" ht="1.1499999999999999" customHeight="1" thickTop="1">
      <c r="A2036" s="85"/>
      <c r="B2036" s="71"/>
      <c r="C2036" s="71"/>
      <c r="D2036" s="71"/>
      <c r="E2036" s="71"/>
      <c r="F2036" s="71"/>
      <c r="G2036" s="71"/>
      <c r="H2036" s="71"/>
      <c r="I2036" s="71"/>
      <c r="J2036" s="86"/>
    </row>
    <row r="2037" spans="1:10" ht="18" customHeight="1">
      <c r="A2037" s="58" t="s">
        <v>413</v>
      </c>
      <c r="B2037" s="36" t="s">
        <v>51</v>
      </c>
      <c r="C2037" s="35" t="s">
        <v>52</v>
      </c>
      <c r="D2037" s="35" t="s">
        <v>1</v>
      </c>
      <c r="E2037" s="198" t="s">
        <v>420</v>
      </c>
      <c r="F2037" s="198"/>
      <c r="G2037" s="48" t="s">
        <v>53</v>
      </c>
      <c r="H2037" s="36" t="s">
        <v>54</v>
      </c>
      <c r="I2037" s="36" t="s">
        <v>55</v>
      </c>
      <c r="J2037" s="39" t="s">
        <v>2</v>
      </c>
    </row>
    <row r="2038" spans="1:10" ht="24" customHeight="1">
      <c r="A2038" s="61" t="s">
        <v>421</v>
      </c>
      <c r="B2038" s="51" t="s">
        <v>396</v>
      </c>
      <c r="C2038" s="50" t="s">
        <v>59</v>
      </c>
      <c r="D2038" s="50" t="s">
        <v>397</v>
      </c>
      <c r="E2038" s="199" t="s">
        <v>422</v>
      </c>
      <c r="F2038" s="199"/>
      <c r="G2038" s="52" t="s">
        <v>88</v>
      </c>
      <c r="H2038" s="65">
        <v>1</v>
      </c>
      <c r="I2038" s="53">
        <v>225.14</v>
      </c>
      <c r="J2038" s="79">
        <v>225.14</v>
      </c>
    </row>
    <row r="2039" spans="1:10" ht="24" customHeight="1">
      <c r="A2039" s="87" t="s">
        <v>443</v>
      </c>
      <c r="B2039" s="73" t="s">
        <v>547</v>
      </c>
      <c r="C2039" s="72" t="s">
        <v>59</v>
      </c>
      <c r="D2039" s="72" t="s">
        <v>548</v>
      </c>
      <c r="E2039" s="201" t="s">
        <v>422</v>
      </c>
      <c r="F2039" s="201"/>
      <c r="G2039" s="74" t="s">
        <v>446</v>
      </c>
      <c r="H2039" s="75">
        <v>0.4</v>
      </c>
      <c r="I2039" s="76">
        <v>24.87</v>
      </c>
      <c r="J2039" s="88">
        <v>9.94</v>
      </c>
    </row>
    <row r="2040" spans="1:10" ht="24" customHeight="1">
      <c r="A2040" s="87" t="s">
        <v>443</v>
      </c>
      <c r="B2040" s="73" t="s">
        <v>494</v>
      </c>
      <c r="C2040" s="72" t="s">
        <v>59</v>
      </c>
      <c r="D2040" s="72" t="s">
        <v>495</v>
      </c>
      <c r="E2040" s="201" t="s">
        <v>422</v>
      </c>
      <c r="F2040" s="201"/>
      <c r="G2040" s="74" t="s">
        <v>446</v>
      </c>
      <c r="H2040" s="75">
        <v>0.4</v>
      </c>
      <c r="I2040" s="76">
        <v>30.75</v>
      </c>
      <c r="J2040" s="88">
        <v>12.3</v>
      </c>
    </row>
    <row r="2041" spans="1:10" ht="24" customHeight="1">
      <c r="A2041" s="80" t="s">
        <v>423</v>
      </c>
      <c r="B2041" s="67" t="s">
        <v>904</v>
      </c>
      <c r="C2041" s="66" t="s">
        <v>59</v>
      </c>
      <c r="D2041" s="66" t="s">
        <v>905</v>
      </c>
      <c r="E2041" s="200" t="s">
        <v>426</v>
      </c>
      <c r="F2041" s="200"/>
      <c r="G2041" s="68" t="s">
        <v>88</v>
      </c>
      <c r="H2041" s="69">
        <v>1</v>
      </c>
      <c r="I2041" s="70">
        <v>200</v>
      </c>
      <c r="J2041" s="81">
        <v>200</v>
      </c>
    </row>
    <row r="2042" spans="1:10" ht="24" customHeight="1">
      <c r="A2042" s="80" t="s">
        <v>423</v>
      </c>
      <c r="B2042" s="67" t="s">
        <v>902</v>
      </c>
      <c r="C2042" s="66" t="s">
        <v>59</v>
      </c>
      <c r="D2042" s="66" t="s">
        <v>903</v>
      </c>
      <c r="E2042" s="200" t="s">
        <v>426</v>
      </c>
      <c r="F2042" s="200"/>
      <c r="G2042" s="68" t="s">
        <v>88</v>
      </c>
      <c r="H2042" s="69">
        <v>2</v>
      </c>
      <c r="I2042" s="70">
        <v>1.45</v>
      </c>
      <c r="J2042" s="81">
        <v>2.9</v>
      </c>
    </row>
    <row r="2043" spans="1:10">
      <c r="A2043" s="82"/>
      <c r="B2043" s="143"/>
      <c r="C2043" s="143"/>
      <c r="D2043" s="143"/>
      <c r="E2043" s="143" t="s">
        <v>435</v>
      </c>
      <c r="F2043" s="144">
        <v>7.3692307692307688</v>
      </c>
      <c r="G2043" s="143" t="s">
        <v>436</v>
      </c>
      <c r="H2043" s="144">
        <v>7</v>
      </c>
      <c r="I2043" s="143" t="s">
        <v>437</v>
      </c>
      <c r="J2043" s="83">
        <v>14.37</v>
      </c>
    </row>
    <row r="2044" spans="1:10">
      <c r="A2044" s="82"/>
      <c r="B2044" s="143"/>
      <c r="C2044" s="143"/>
      <c r="D2044" s="143"/>
      <c r="E2044" s="143" t="s">
        <v>438</v>
      </c>
      <c r="F2044" s="144">
        <v>70.73</v>
      </c>
      <c r="G2044" s="143"/>
      <c r="H2044" s="202" t="s">
        <v>439</v>
      </c>
      <c r="I2044" s="202"/>
      <c r="J2044" s="83">
        <v>295.87</v>
      </c>
    </row>
    <row r="2045" spans="1:10" ht="49.9" customHeight="1" thickBot="1">
      <c r="A2045" s="42"/>
      <c r="B2045" s="133"/>
      <c r="C2045" s="133"/>
      <c r="D2045" s="133"/>
      <c r="E2045" s="133"/>
      <c r="F2045" s="133"/>
      <c r="G2045" s="133" t="s">
        <v>440</v>
      </c>
      <c r="H2045" s="145">
        <v>3</v>
      </c>
      <c r="I2045" s="133" t="s">
        <v>441</v>
      </c>
      <c r="J2045" s="84">
        <v>887.61</v>
      </c>
    </row>
    <row r="2046" spans="1:10" ht="1.1499999999999999" customHeight="1" thickTop="1">
      <c r="A2046" s="85"/>
      <c r="B2046" s="71"/>
      <c r="C2046" s="71"/>
      <c r="D2046" s="71"/>
      <c r="E2046" s="71"/>
      <c r="F2046" s="71"/>
      <c r="G2046" s="71"/>
      <c r="H2046" s="71"/>
      <c r="I2046" s="71"/>
      <c r="J2046" s="86"/>
    </row>
    <row r="2047" spans="1:10" ht="24" customHeight="1">
      <c r="A2047" s="59" t="s">
        <v>1442</v>
      </c>
      <c r="B2047" s="37"/>
      <c r="C2047" s="37"/>
      <c r="D2047" s="37" t="s">
        <v>43</v>
      </c>
      <c r="E2047" s="37"/>
      <c r="F2047" s="197"/>
      <c r="G2047" s="197"/>
      <c r="H2047" s="49"/>
      <c r="I2047" s="37"/>
      <c r="J2047" s="78">
        <v>109082.26</v>
      </c>
    </row>
    <row r="2048" spans="1:10" ht="18" customHeight="1">
      <c r="A2048" s="58" t="s">
        <v>1514</v>
      </c>
      <c r="B2048" s="36" t="s">
        <v>51</v>
      </c>
      <c r="C2048" s="35" t="s">
        <v>52</v>
      </c>
      <c r="D2048" s="35" t="s">
        <v>1</v>
      </c>
      <c r="E2048" s="198" t="s">
        <v>420</v>
      </c>
      <c r="F2048" s="198"/>
      <c r="G2048" s="48" t="s">
        <v>53</v>
      </c>
      <c r="H2048" s="36" t="s">
        <v>54</v>
      </c>
      <c r="I2048" s="36" t="s">
        <v>55</v>
      </c>
      <c r="J2048" s="39" t="s">
        <v>2</v>
      </c>
    </row>
    <row r="2049" spans="1:10" ht="24" customHeight="1">
      <c r="A2049" s="61" t="s">
        <v>421</v>
      </c>
      <c r="B2049" s="51" t="s">
        <v>399</v>
      </c>
      <c r="C2049" s="50" t="s">
        <v>59</v>
      </c>
      <c r="D2049" s="50" t="s">
        <v>400</v>
      </c>
      <c r="E2049" s="199" t="s">
        <v>422</v>
      </c>
      <c r="F2049" s="199"/>
      <c r="G2049" s="52" t="s">
        <v>69</v>
      </c>
      <c r="H2049" s="65">
        <v>1</v>
      </c>
      <c r="I2049" s="53">
        <v>9.9499999999999993</v>
      </c>
      <c r="J2049" s="79">
        <v>9.9499999999999993</v>
      </c>
    </row>
    <row r="2050" spans="1:10" ht="24" customHeight="1">
      <c r="A2050" s="87" t="s">
        <v>443</v>
      </c>
      <c r="B2050" s="73" t="s">
        <v>449</v>
      </c>
      <c r="C2050" s="72" t="s">
        <v>59</v>
      </c>
      <c r="D2050" s="72" t="s">
        <v>450</v>
      </c>
      <c r="E2050" s="201" t="s">
        <v>422</v>
      </c>
      <c r="F2050" s="201"/>
      <c r="G2050" s="74" t="s">
        <v>446</v>
      </c>
      <c r="H2050" s="75">
        <v>0.4</v>
      </c>
      <c r="I2050" s="76">
        <v>24.89</v>
      </c>
      <c r="J2050" s="88">
        <v>9.9499999999999993</v>
      </c>
    </row>
    <row r="2051" spans="1:10">
      <c r="A2051" s="82"/>
      <c r="B2051" s="143"/>
      <c r="C2051" s="143"/>
      <c r="D2051" s="143"/>
      <c r="E2051" s="143" t="s">
        <v>435</v>
      </c>
      <c r="F2051" s="144">
        <v>3.1025641025641026</v>
      </c>
      <c r="G2051" s="143" t="s">
        <v>436</v>
      </c>
      <c r="H2051" s="144">
        <v>2.95</v>
      </c>
      <c r="I2051" s="143" t="s">
        <v>437</v>
      </c>
      <c r="J2051" s="83">
        <v>6.05</v>
      </c>
    </row>
    <row r="2052" spans="1:10">
      <c r="A2052" s="82"/>
      <c r="B2052" s="143"/>
      <c r="C2052" s="143"/>
      <c r="D2052" s="143"/>
      <c r="E2052" s="143" t="s">
        <v>438</v>
      </c>
      <c r="F2052" s="144">
        <v>3.12</v>
      </c>
      <c r="G2052" s="143"/>
      <c r="H2052" s="202" t="s">
        <v>439</v>
      </c>
      <c r="I2052" s="202"/>
      <c r="J2052" s="83">
        <v>13.07</v>
      </c>
    </row>
    <row r="2053" spans="1:10" ht="49.9" customHeight="1" thickBot="1">
      <c r="A2053" s="42"/>
      <c r="B2053" s="133"/>
      <c r="C2053" s="133"/>
      <c r="D2053" s="133"/>
      <c r="E2053" s="133"/>
      <c r="F2053" s="133"/>
      <c r="G2053" s="133" t="s">
        <v>440</v>
      </c>
      <c r="H2053" s="145">
        <v>350.39</v>
      </c>
      <c r="I2053" s="133" t="s">
        <v>441</v>
      </c>
      <c r="J2053" s="84">
        <v>4579.59</v>
      </c>
    </row>
    <row r="2054" spans="1:10" ht="1.1499999999999999" customHeight="1" thickTop="1">
      <c r="A2054" s="85"/>
      <c r="B2054" s="71"/>
      <c r="C2054" s="71"/>
      <c r="D2054" s="71"/>
      <c r="E2054" s="71"/>
      <c r="F2054" s="71"/>
      <c r="G2054" s="71"/>
      <c r="H2054" s="71"/>
      <c r="I2054" s="71"/>
      <c r="J2054" s="86"/>
    </row>
    <row r="2055" spans="1:10" ht="18" customHeight="1">
      <c r="A2055" s="58" t="s">
        <v>1515</v>
      </c>
      <c r="B2055" s="36" t="s">
        <v>51</v>
      </c>
      <c r="C2055" s="35" t="s">
        <v>52</v>
      </c>
      <c r="D2055" s="35" t="s">
        <v>1</v>
      </c>
      <c r="E2055" s="198" t="s">
        <v>420</v>
      </c>
      <c r="F2055" s="198"/>
      <c r="G2055" s="48" t="s">
        <v>53</v>
      </c>
      <c r="H2055" s="36" t="s">
        <v>54</v>
      </c>
      <c r="I2055" s="36" t="s">
        <v>55</v>
      </c>
      <c r="J2055" s="39" t="s">
        <v>2</v>
      </c>
    </row>
    <row r="2056" spans="1:10" ht="24" customHeight="1">
      <c r="A2056" s="61" t="s">
        <v>421</v>
      </c>
      <c r="B2056" s="51" t="s">
        <v>402</v>
      </c>
      <c r="C2056" s="50" t="s">
        <v>59</v>
      </c>
      <c r="D2056" s="50" t="s">
        <v>403</v>
      </c>
      <c r="E2056" s="199" t="s">
        <v>422</v>
      </c>
      <c r="F2056" s="199"/>
      <c r="G2056" s="52" t="s">
        <v>61</v>
      </c>
      <c r="H2056" s="65">
        <v>1</v>
      </c>
      <c r="I2056" s="53">
        <v>3146.72</v>
      </c>
      <c r="J2056" s="79">
        <v>3146.72</v>
      </c>
    </row>
    <row r="2057" spans="1:10" ht="24" customHeight="1">
      <c r="A2057" s="87" t="s">
        <v>443</v>
      </c>
      <c r="B2057" s="73" t="s">
        <v>112</v>
      </c>
      <c r="C2057" s="72" t="s">
        <v>59</v>
      </c>
      <c r="D2057" s="72" t="s">
        <v>1608</v>
      </c>
      <c r="E2057" s="201" t="s">
        <v>422</v>
      </c>
      <c r="F2057" s="201"/>
      <c r="G2057" s="74" t="s">
        <v>107</v>
      </c>
      <c r="H2057" s="75">
        <v>0.17</v>
      </c>
      <c r="I2057" s="76">
        <v>99.56</v>
      </c>
      <c r="J2057" s="88">
        <v>16.920000000000002</v>
      </c>
    </row>
    <row r="2058" spans="1:10" ht="25.9" customHeight="1">
      <c r="A2058" s="87" t="s">
        <v>443</v>
      </c>
      <c r="B2058" s="73" t="s">
        <v>908</v>
      </c>
      <c r="C2058" s="72" t="s">
        <v>59</v>
      </c>
      <c r="D2058" s="72" t="s">
        <v>909</v>
      </c>
      <c r="E2058" s="201" t="s">
        <v>422</v>
      </c>
      <c r="F2058" s="201"/>
      <c r="G2058" s="74" t="s">
        <v>107</v>
      </c>
      <c r="H2058" s="75">
        <v>0.17</v>
      </c>
      <c r="I2058" s="76">
        <v>100.92</v>
      </c>
      <c r="J2058" s="88">
        <v>17.149999999999999</v>
      </c>
    </row>
    <row r="2059" spans="1:10" ht="25.9" customHeight="1">
      <c r="A2059" s="87" t="s">
        <v>443</v>
      </c>
      <c r="B2059" s="73" t="s">
        <v>906</v>
      </c>
      <c r="C2059" s="72" t="s">
        <v>59</v>
      </c>
      <c r="D2059" s="72" t="s">
        <v>907</v>
      </c>
      <c r="E2059" s="201" t="s">
        <v>422</v>
      </c>
      <c r="F2059" s="201"/>
      <c r="G2059" s="74" t="s">
        <v>107</v>
      </c>
      <c r="H2059" s="75">
        <v>0.72</v>
      </c>
      <c r="I2059" s="76">
        <v>977.54</v>
      </c>
      <c r="J2059" s="88">
        <v>703.82</v>
      </c>
    </row>
    <row r="2060" spans="1:10" ht="24" customHeight="1">
      <c r="A2060" s="87" t="s">
        <v>443</v>
      </c>
      <c r="B2060" s="73" t="s">
        <v>910</v>
      </c>
      <c r="C2060" s="72" t="s">
        <v>59</v>
      </c>
      <c r="D2060" s="72" t="s">
        <v>911</v>
      </c>
      <c r="E2060" s="201" t="s">
        <v>422</v>
      </c>
      <c r="F2060" s="201"/>
      <c r="G2060" s="74" t="s">
        <v>69</v>
      </c>
      <c r="H2060" s="75">
        <v>6.8</v>
      </c>
      <c r="I2060" s="76">
        <v>49.29</v>
      </c>
      <c r="J2060" s="88">
        <v>335.17</v>
      </c>
    </row>
    <row r="2061" spans="1:10" ht="24" customHeight="1">
      <c r="A2061" s="80" t="s">
        <v>423</v>
      </c>
      <c r="B2061" s="67" t="s">
        <v>912</v>
      </c>
      <c r="C2061" s="66" t="s">
        <v>59</v>
      </c>
      <c r="D2061" s="66" t="s">
        <v>913</v>
      </c>
      <c r="E2061" s="200" t="s">
        <v>426</v>
      </c>
      <c r="F2061" s="200"/>
      <c r="G2061" s="68" t="s">
        <v>88</v>
      </c>
      <c r="H2061" s="69">
        <v>3</v>
      </c>
      <c r="I2061" s="70">
        <v>691.22</v>
      </c>
      <c r="J2061" s="81">
        <v>2073.66</v>
      </c>
    </row>
    <row r="2062" spans="1:10">
      <c r="A2062" s="82"/>
      <c r="B2062" s="143"/>
      <c r="C2062" s="143"/>
      <c r="D2062" s="143"/>
      <c r="E2062" s="143" t="s">
        <v>435</v>
      </c>
      <c r="F2062" s="144">
        <v>158.9128205128205</v>
      </c>
      <c r="G2062" s="143" t="s">
        <v>436</v>
      </c>
      <c r="H2062" s="144">
        <v>150.97</v>
      </c>
      <c r="I2062" s="143" t="s">
        <v>437</v>
      </c>
      <c r="J2062" s="83">
        <v>309.88</v>
      </c>
    </row>
    <row r="2063" spans="1:10">
      <c r="A2063" s="82"/>
      <c r="B2063" s="143"/>
      <c r="C2063" s="143"/>
      <c r="D2063" s="143"/>
      <c r="E2063" s="143" t="s">
        <v>438</v>
      </c>
      <c r="F2063" s="144">
        <v>988.69</v>
      </c>
      <c r="G2063" s="143"/>
      <c r="H2063" s="202" t="s">
        <v>439</v>
      </c>
      <c r="I2063" s="202"/>
      <c r="J2063" s="83">
        <v>4135.41</v>
      </c>
    </row>
    <row r="2064" spans="1:10" ht="49.9" customHeight="1" thickBot="1">
      <c r="A2064" s="42"/>
      <c r="B2064" s="133"/>
      <c r="C2064" s="133"/>
      <c r="D2064" s="133"/>
      <c r="E2064" s="133"/>
      <c r="F2064" s="133"/>
      <c r="G2064" s="133" t="s">
        <v>440</v>
      </c>
      <c r="H2064" s="145">
        <v>1</v>
      </c>
      <c r="I2064" s="133" t="s">
        <v>441</v>
      </c>
      <c r="J2064" s="84">
        <v>4135.41</v>
      </c>
    </row>
    <row r="2065" spans="1:10" ht="1.1499999999999999" customHeight="1" thickTop="1">
      <c r="A2065" s="85"/>
      <c r="B2065" s="71"/>
      <c r="C2065" s="71"/>
      <c r="D2065" s="71"/>
      <c r="E2065" s="71"/>
      <c r="F2065" s="71"/>
      <c r="G2065" s="71"/>
      <c r="H2065" s="71"/>
      <c r="I2065" s="71"/>
      <c r="J2065" s="86"/>
    </row>
    <row r="2066" spans="1:10" ht="18" customHeight="1">
      <c r="A2066" s="58" t="s">
        <v>1516</v>
      </c>
      <c r="B2066" s="36" t="s">
        <v>51</v>
      </c>
      <c r="C2066" s="35" t="s">
        <v>52</v>
      </c>
      <c r="D2066" s="35" t="s">
        <v>1</v>
      </c>
      <c r="E2066" s="198" t="s">
        <v>420</v>
      </c>
      <c r="F2066" s="198"/>
      <c r="G2066" s="48" t="s">
        <v>53</v>
      </c>
      <c r="H2066" s="36" t="s">
        <v>54</v>
      </c>
      <c r="I2066" s="36" t="s">
        <v>55</v>
      </c>
      <c r="J2066" s="39" t="s">
        <v>2</v>
      </c>
    </row>
    <row r="2067" spans="1:10" ht="25.9" customHeight="1">
      <c r="A2067" s="61" t="s">
        <v>421</v>
      </c>
      <c r="B2067" s="51" t="s">
        <v>405</v>
      </c>
      <c r="C2067" s="50" t="s">
        <v>59</v>
      </c>
      <c r="D2067" s="50" t="s">
        <v>406</v>
      </c>
      <c r="E2067" s="199" t="s">
        <v>422</v>
      </c>
      <c r="F2067" s="199"/>
      <c r="G2067" s="52" t="s">
        <v>69</v>
      </c>
      <c r="H2067" s="65">
        <v>1</v>
      </c>
      <c r="I2067" s="53">
        <v>431.13</v>
      </c>
      <c r="J2067" s="79">
        <v>431.13</v>
      </c>
    </row>
    <row r="2068" spans="1:10" ht="24" customHeight="1">
      <c r="A2068" s="87" t="s">
        <v>443</v>
      </c>
      <c r="B2068" s="73" t="s">
        <v>914</v>
      </c>
      <c r="C2068" s="72" t="s">
        <v>59</v>
      </c>
      <c r="D2068" s="72" t="s">
        <v>915</v>
      </c>
      <c r="E2068" s="201" t="s">
        <v>422</v>
      </c>
      <c r="F2068" s="201"/>
      <c r="G2068" s="74" t="s">
        <v>446</v>
      </c>
      <c r="H2068" s="75">
        <v>1.5</v>
      </c>
      <c r="I2068" s="76">
        <v>30.54</v>
      </c>
      <c r="J2068" s="88">
        <v>45.81</v>
      </c>
    </row>
    <row r="2069" spans="1:10" ht="24" customHeight="1">
      <c r="A2069" s="87" t="s">
        <v>443</v>
      </c>
      <c r="B2069" s="73" t="s">
        <v>547</v>
      </c>
      <c r="C2069" s="72" t="s">
        <v>59</v>
      </c>
      <c r="D2069" s="72" t="s">
        <v>548</v>
      </c>
      <c r="E2069" s="201" t="s">
        <v>422</v>
      </c>
      <c r="F2069" s="201"/>
      <c r="G2069" s="74" t="s">
        <v>446</v>
      </c>
      <c r="H2069" s="75">
        <v>2.5</v>
      </c>
      <c r="I2069" s="76">
        <v>24.87</v>
      </c>
      <c r="J2069" s="88">
        <v>62.17</v>
      </c>
    </row>
    <row r="2070" spans="1:10" ht="24" customHeight="1">
      <c r="A2070" s="87" t="s">
        <v>443</v>
      </c>
      <c r="B2070" s="73" t="s">
        <v>494</v>
      </c>
      <c r="C2070" s="72" t="s">
        <v>59</v>
      </c>
      <c r="D2070" s="72" t="s">
        <v>495</v>
      </c>
      <c r="E2070" s="201" t="s">
        <v>422</v>
      </c>
      <c r="F2070" s="201"/>
      <c r="G2070" s="74" t="s">
        <v>446</v>
      </c>
      <c r="H2070" s="75">
        <v>1</v>
      </c>
      <c r="I2070" s="76">
        <v>30.75</v>
      </c>
      <c r="J2070" s="88">
        <v>30.75</v>
      </c>
    </row>
    <row r="2071" spans="1:10" ht="24" customHeight="1">
      <c r="A2071" s="87" t="s">
        <v>443</v>
      </c>
      <c r="B2071" s="73" t="s">
        <v>865</v>
      </c>
      <c r="C2071" s="72" t="s">
        <v>59</v>
      </c>
      <c r="D2071" s="72" t="s">
        <v>866</v>
      </c>
      <c r="E2071" s="201" t="s">
        <v>422</v>
      </c>
      <c r="F2071" s="201"/>
      <c r="G2071" s="74" t="s">
        <v>107</v>
      </c>
      <c r="H2071" s="75">
        <v>6.0000000000000001E-3</v>
      </c>
      <c r="I2071" s="76">
        <v>659.85</v>
      </c>
      <c r="J2071" s="88">
        <v>3.95</v>
      </c>
    </row>
    <row r="2072" spans="1:10" ht="24" customHeight="1">
      <c r="A2072" s="80" t="s">
        <v>423</v>
      </c>
      <c r="B2072" s="67" t="s">
        <v>916</v>
      </c>
      <c r="C2072" s="66" t="s">
        <v>59</v>
      </c>
      <c r="D2072" s="66" t="s">
        <v>917</v>
      </c>
      <c r="E2072" s="200" t="s">
        <v>426</v>
      </c>
      <c r="F2072" s="200"/>
      <c r="G2072" s="68" t="s">
        <v>88</v>
      </c>
      <c r="H2072" s="69">
        <v>20</v>
      </c>
      <c r="I2072" s="70">
        <v>6.82</v>
      </c>
      <c r="J2072" s="81">
        <v>136.4</v>
      </c>
    </row>
    <row r="2073" spans="1:10" ht="24" customHeight="1">
      <c r="A2073" s="80" t="s">
        <v>423</v>
      </c>
      <c r="B2073" s="67" t="s">
        <v>918</v>
      </c>
      <c r="C2073" s="66" t="s">
        <v>59</v>
      </c>
      <c r="D2073" s="66" t="s">
        <v>919</v>
      </c>
      <c r="E2073" s="200" t="s">
        <v>426</v>
      </c>
      <c r="F2073" s="200"/>
      <c r="G2073" s="68" t="s">
        <v>146</v>
      </c>
      <c r="H2073" s="69">
        <v>1.5</v>
      </c>
      <c r="I2073" s="70">
        <v>65.7</v>
      </c>
      <c r="J2073" s="81">
        <v>98.55</v>
      </c>
    </row>
    <row r="2074" spans="1:10" ht="24" customHeight="1">
      <c r="A2074" s="80" t="s">
        <v>423</v>
      </c>
      <c r="B2074" s="67" t="s">
        <v>920</v>
      </c>
      <c r="C2074" s="66" t="s">
        <v>59</v>
      </c>
      <c r="D2074" s="66" t="s">
        <v>921</v>
      </c>
      <c r="E2074" s="200" t="s">
        <v>426</v>
      </c>
      <c r="F2074" s="200"/>
      <c r="G2074" s="68" t="s">
        <v>69</v>
      </c>
      <c r="H2074" s="69">
        <v>1</v>
      </c>
      <c r="I2074" s="70">
        <v>53.5</v>
      </c>
      <c r="J2074" s="81">
        <v>53.5</v>
      </c>
    </row>
    <row r="2075" spans="1:10">
      <c r="A2075" s="82"/>
      <c r="B2075" s="143"/>
      <c r="C2075" s="143"/>
      <c r="D2075" s="143"/>
      <c r="E2075" s="143" t="s">
        <v>435</v>
      </c>
      <c r="F2075" s="144">
        <v>46.210256410256413</v>
      </c>
      <c r="G2075" s="143" t="s">
        <v>436</v>
      </c>
      <c r="H2075" s="144">
        <v>43.9</v>
      </c>
      <c r="I2075" s="143" t="s">
        <v>437</v>
      </c>
      <c r="J2075" s="83">
        <v>90.11</v>
      </c>
    </row>
    <row r="2076" spans="1:10">
      <c r="A2076" s="82"/>
      <c r="B2076" s="143"/>
      <c r="C2076" s="143"/>
      <c r="D2076" s="143"/>
      <c r="E2076" s="143" t="s">
        <v>438</v>
      </c>
      <c r="F2076" s="144">
        <v>135.46</v>
      </c>
      <c r="G2076" s="143"/>
      <c r="H2076" s="202" t="s">
        <v>439</v>
      </c>
      <c r="I2076" s="202"/>
      <c r="J2076" s="83">
        <v>566.59</v>
      </c>
    </row>
    <row r="2077" spans="1:10" ht="49.9" customHeight="1" thickBot="1">
      <c r="A2077" s="42"/>
      <c r="B2077" s="133"/>
      <c r="C2077" s="133"/>
      <c r="D2077" s="133"/>
      <c r="E2077" s="133"/>
      <c r="F2077" s="133"/>
      <c r="G2077" s="133" t="s">
        <v>440</v>
      </c>
      <c r="H2077" s="145">
        <v>58.61</v>
      </c>
      <c r="I2077" s="133" t="s">
        <v>441</v>
      </c>
      <c r="J2077" s="84">
        <v>33207.83</v>
      </c>
    </row>
    <row r="2078" spans="1:10" ht="1.1499999999999999" customHeight="1" thickTop="1">
      <c r="A2078" s="85"/>
      <c r="B2078" s="71"/>
      <c r="C2078" s="71"/>
      <c r="D2078" s="71"/>
      <c r="E2078" s="71"/>
      <c r="F2078" s="71"/>
      <c r="G2078" s="71"/>
      <c r="H2078" s="71"/>
      <c r="I2078" s="71"/>
      <c r="J2078" s="86"/>
    </row>
    <row r="2079" spans="1:10" ht="18" customHeight="1">
      <c r="A2079" s="58" t="s">
        <v>1517</v>
      </c>
      <c r="B2079" s="36" t="s">
        <v>51</v>
      </c>
      <c r="C2079" s="35" t="s">
        <v>52</v>
      </c>
      <c r="D2079" s="35" t="s">
        <v>1</v>
      </c>
      <c r="E2079" s="198" t="s">
        <v>420</v>
      </c>
      <c r="F2079" s="198"/>
      <c r="G2079" s="48" t="s">
        <v>53</v>
      </c>
      <c r="H2079" s="36" t="s">
        <v>54</v>
      </c>
      <c r="I2079" s="36" t="s">
        <v>55</v>
      </c>
      <c r="J2079" s="39" t="s">
        <v>2</v>
      </c>
    </row>
    <row r="2080" spans="1:10" ht="24" customHeight="1">
      <c r="A2080" s="61" t="s">
        <v>421</v>
      </c>
      <c r="B2080" s="51" t="s">
        <v>408</v>
      </c>
      <c r="C2080" s="50" t="s">
        <v>59</v>
      </c>
      <c r="D2080" s="50" t="s">
        <v>409</v>
      </c>
      <c r="E2080" s="199" t="s">
        <v>422</v>
      </c>
      <c r="F2080" s="199"/>
      <c r="G2080" s="52" t="s">
        <v>69</v>
      </c>
      <c r="H2080" s="65">
        <v>1</v>
      </c>
      <c r="I2080" s="53">
        <v>37.01</v>
      </c>
      <c r="J2080" s="79">
        <v>37.01</v>
      </c>
    </row>
    <row r="2081" spans="1:10" ht="24" customHeight="1">
      <c r="A2081" s="87" t="s">
        <v>443</v>
      </c>
      <c r="B2081" s="73" t="s">
        <v>922</v>
      </c>
      <c r="C2081" s="72" t="s">
        <v>59</v>
      </c>
      <c r="D2081" s="72" t="s">
        <v>923</v>
      </c>
      <c r="E2081" s="201" t="s">
        <v>422</v>
      </c>
      <c r="F2081" s="201"/>
      <c r="G2081" s="74" t="s">
        <v>446</v>
      </c>
      <c r="H2081" s="75">
        <v>0.3</v>
      </c>
      <c r="I2081" s="76">
        <v>25.28</v>
      </c>
      <c r="J2081" s="88">
        <v>7.58</v>
      </c>
    </row>
    <row r="2082" spans="1:10" ht="24" customHeight="1">
      <c r="A2082" s="87" t="s">
        <v>443</v>
      </c>
      <c r="B2082" s="73" t="s">
        <v>449</v>
      </c>
      <c r="C2082" s="72" t="s">
        <v>59</v>
      </c>
      <c r="D2082" s="72" t="s">
        <v>450</v>
      </c>
      <c r="E2082" s="201" t="s">
        <v>422</v>
      </c>
      <c r="F2082" s="201"/>
      <c r="G2082" s="74" t="s">
        <v>446</v>
      </c>
      <c r="H2082" s="75">
        <v>0.3</v>
      </c>
      <c r="I2082" s="76">
        <v>24.89</v>
      </c>
      <c r="J2082" s="88">
        <v>7.46</v>
      </c>
    </row>
    <row r="2083" spans="1:10" ht="24" customHeight="1">
      <c r="A2083" s="80" t="s">
        <v>423</v>
      </c>
      <c r="B2083" s="67" t="s">
        <v>924</v>
      </c>
      <c r="C2083" s="66" t="s">
        <v>59</v>
      </c>
      <c r="D2083" s="66" t="s">
        <v>925</v>
      </c>
      <c r="E2083" s="200" t="s">
        <v>426</v>
      </c>
      <c r="F2083" s="200"/>
      <c r="G2083" s="68" t="s">
        <v>69</v>
      </c>
      <c r="H2083" s="69">
        <v>1.05</v>
      </c>
      <c r="I2083" s="70">
        <v>14.5</v>
      </c>
      <c r="J2083" s="81">
        <v>15.22</v>
      </c>
    </row>
    <row r="2084" spans="1:10" ht="24" customHeight="1">
      <c r="A2084" s="80" t="s">
        <v>423</v>
      </c>
      <c r="B2084" s="67" t="s">
        <v>926</v>
      </c>
      <c r="C2084" s="66" t="s">
        <v>59</v>
      </c>
      <c r="D2084" s="66" t="s">
        <v>927</v>
      </c>
      <c r="E2084" s="200" t="s">
        <v>426</v>
      </c>
      <c r="F2084" s="200"/>
      <c r="G2084" s="68" t="s">
        <v>107</v>
      </c>
      <c r="H2084" s="69">
        <v>0.05</v>
      </c>
      <c r="I2084" s="70">
        <v>135</v>
      </c>
      <c r="J2084" s="81">
        <v>6.75</v>
      </c>
    </row>
    <row r="2085" spans="1:10">
      <c r="A2085" s="82"/>
      <c r="B2085" s="143"/>
      <c r="C2085" s="143"/>
      <c r="D2085" s="143"/>
      <c r="E2085" s="143" t="s">
        <v>435</v>
      </c>
      <c r="F2085" s="144">
        <v>4.7025641025641027</v>
      </c>
      <c r="G2085" s="143" t="s">
        <v>436</v>
      </c>
      <c r="H2085" s="144">
        <v>4.47</v>
      </c>
      <c r="I2085" s="143" t="s">
        <v>437</v>
      </c>
      <c r="J2085" s="83">
        <v>9.17</v>
      </c>
    </row>
    <row r="2086" spans="1:10">
      <c r="A2086" s="82"/>
      <c r="B2086" s="143"/>
      <c r="C2086" s="143"/>
      <c r="D2086" s="143"/>
      <c r="E2086" s="143" t="s">
        <v>438</v>
      </c>
      <c r="F2086" s="144">
        <v>11.62</v>
      </c>
      <c r="G2086" s="143"/>
      <c r="H2086" s="202" t="s">
        <v>439</v>
      </c>
      <c r="I2086" s="202"/>
      <c r="J2086" s="83">
        <v>48.63</v>
      </c>
    </row>
    <row r="2087" spans="1:10" ht="49.9" customHeight="1" thickBot="1">
      <c r="A2087" s="42"/>
      <c r="B2087" s="133"/>
      <c r="C2087" s="133"/>
      <c r="D2087" s="133"/>
      <c r="E2087" s="133"/>
      <c r="F2087" s="133"/>
      <c r="G2087" s="133" t="s">
        <v>440</v>
      </c>
      <c r="H2087" s="145">
        <v>1112.17</v>
      </c>
      <c r="I2087" s="133" t="s">
        <v>441</v>
      </c>
      <c r="J2087" s="84">
        <v>54084.82</v>
      </c>
    </row>
    <row r="2088" spans="1:10" ht="1.1499999999999999" customHeight="1" thickTop="1">
      <c r="A2088" s="85"/>
      <c r="B2088" s="71"/>
      <c r="C2088" s="71"/>
      <c r="D2088" s="71"/>
      <c r="E2088" s="71"/>
      <c r="F2088" s="71"/>
      <c r="G2088" s="71"/>
      <c r="H2088" s="71"/>
      <c r="I2088" s="71"/>
      <c r="J2088" s="86"/>
    </row>
    <row r="2089" spans="1:10" ht="18" customHeight="1">
      <c r="A2089" s="58" t="s">
        <v>1518</v>
      </c>
      <c r="B2089" s="36" t="s">
        <v>51</v>
      </c>
      <c r="C2089" s="35" t="s">
        <v>52</v>
      </c>
      <c r="D2089" s="35" t="s">
        <v>1</v>
      </c>
      <c r="E2089" s="198" t="s">
        <v>420</v>
      </c>
      <c r="F2089" s="198"/>
      <c r="G2089" s="48" t="s">
        <v>53</v>
      </c>
      <c r="H2089" s="36" t="s">
        <v>54</v>
      </c>
      <c r="I2089" s="36" t="s">
        <v>55</v>
      </c>
      <c r="J2089" s="39" t="s">
        <v>2</v>
      </c>
    </row>
    <row r="2090" spans="1:10" ht="24" customHeight="1">
      <c r="A2090" s="61" t="s">
        <v>421</v>
      </c>
      <c r="B2090" s="51" t="s">
        <v>411</v>
      </c>
      <c r="C2090" s="50" t="s">
        <v>59</v>
      </c>
      <c r="D2090" s="50" t="s">
        <v>412</v>
      </c>
      <c r="E2090" s="199" t="s">
        <v>422</v>
      </c>
      <c r="F2090" s="199"/>
      <c r="G2090" s="52" t="s">
        <v>69</v>
      </c>
      <c r="H2090" s="65">
        <v>1</v>
      </c>
      <c r="I2090" s="53">
        <v>736.16</v>
      </c>
      <c r="J2090" s="79">
        <v>736.16</v>
      </c>
    </row>
    <row r="2091" spans="1:10" ht="24" customHeight="1">
      <c r="A2091" s="87" t="s">
        <v>443</v>
      </c>
      <c r="B2091" s="73" t="s">
        <v>930</v>
      </c>
      <c r="C2091" s="72" t="s">
        <v>59</v>
      </c>
      <c r="D2091" s="72" t="s">
        <v>931</v>
      </c>
      <c r="E2091" s="201" t="s">
        <v>422</v>
      </c>
      <c r="F2091" s="201"/>
      <c r="G2091" s="74" t="s">
        <v>446</v>
      </c>
      <c r="H2091" s="75">
        <v>4.3</v>
      </c>
      <c r="I2091" s="76">
        <v>29.35</v>
      </c>
      <c r="J2091" s="88">
        <v>126.2</v>
      </c>
    </row>
    <row r="2092" spans="1:10" ht="24" customHeight="1">
      <c r="A2092" s="87" t="s">
        <v>443</v>
      </c>
      <c r="B2092" s="73" t="s">
        <v>928</v>
      </c>
      <c r="C2092" s="72" t="s">
        <v>59</v>
      </c>
      <c r="D2092" s="72" t="s">
        <v>929</v>
      </c>
      <c r="E2092" s="201" t="s">
        <v>422</v>
      </c>
      <c r="F2092" s="201"/>
      <c r="G2092" s="74" t="s">
        <v>446</v>
      </c>
      <c r="H2092" s="75">
        <v>4.3</v>
      </c>
      <c r="I2092" s="76">
        <v>23.63</v>
      </c>
      <c r="J2092" s="88">
        <v>101.6</v>
      </c>
    </row>
    <row r="2093" spans="1:10" ht="24" customHeight="1">
      <c r="A2093" s="80" t="s">
        <v>423</v>
      </c>
      <c r="B2093" s="67" t="s">
        <v>932</v>
      </c>
      <c r="C2093" s="66" t="s">
        <v>59</v>
      </c>
      <c r="D2093" s="66" t="s">
        <v>412</v>
      </c>
      <c r="E2093" s="200" t="s">
        <v>426</v>
      </c>
      <c r="F2093" s="200"/>
      <c r="G2093" s="68" t="s">
        <v>69</v>
      </c>
      <c r="H2093" s="69">
        <v>1</v>
      </c>
      <c r="I2093" s="70">
        <v>508.36</v>
      </c>
      <c r="J2093" s="81">
        <v>508.36</v>
      </c>
    </row>
    <row r="2094" spans="1:10">
      <c r="A2094" s="82"/>
      <c r="B2094" s="143"/>
      <c r="C2094" s="143"/>
      <c r="D2094" s="143"/>
      <c r="E2094" s="143" t="s">
        <v>435</v>
      </c>
      <c r="F2094" s="144">
        <v>78.676923076923075</v>
      </c>
      <c r="G2094" s="143" t="s">
        <v>436</v>
      </c>
      <c r="H2094" s="144">
        <v>74.739999999999995</v>
      </c>
      <c r="I2094" s="143" t="s">
        <v>437</v>
      </c>
      <c r="J2094" s="83">
        <v>153.41999999999999</v>
      </c>
    </row>
    <row r="2095" spans="1:10">
      <c r="A2095" s="82"/>
      <c r="B2095" s="143"/>
      <c r="C2095" s="143"/>
      <c r="D2095" s="143"/>
      <c r="E2095" s="143" t="s">
        <v>438</v>
      </c>
      <c r="F2095" s="144">
        <v>231.3</v>
      </c>
      <c r="G2095" s="143"/>
      <c r="H2095" s="202" t="s">
        <v>439</v>
      </c>
      <c r="I2095" s="202"/>
      <c r="J2095" s="83">
        <v>967.46</v>
      </c>
    </row>
    <row r="2096" spans="1:10" ht="49.9" customHeight="1" thickBot="1">
      <c r="A2096" s="42"/>
      <c r="B2096" s="133"/>
      <c r="C2096" s="133"/>
      <c r="D2096" s="133"/>
      <c r="E2096" s="133"/>
      <c r="F2096" s="133"/>
      <c r="G2096" s="133" t="s">
        <v>440</v>
      </c>
      <c r="H2096" s="145">
        <v>3.84</v>
      </c>
      <c r="I2096" s="133" t="s">
        <v>441</v>
      </c>
      <c r="J2096" s="84">
        <v>3715.04</v>
      </c>
    </row>
    <row r="2097" spans="1:10" ht="1.1499999999999999" customHeight="1" thickTop="1">
      <c r="A2097" s="85"/>
      <c r="B2097" s="71"/>
      <c r="C2097" s="71"/>
      <c r="D2097" s="71"/>
      <c r="E2097" s="71"/>
      <c r="F2097" s="71"/>
      <c r="G2097" s="71"/>
      <c r="H2097" s="71"/>
      <c r="I2097" s="71"/>
      <c r="J2097" s="86"/>
    </row>
    <row r="2098" spans="1:10" ht="18" customHeight="1">
      <c r="A2098" s="58" t="s">
        <v>1519</v>
      </c>
      <c r="B2098" s="36" t="s">
        <v>51</v>
      </c>
      <c r="C2098" s="35" t="s">
        <v>52</v>
      </c>
      <c r="D2098" s="35" t="s">
        <v>1</v>
      </c>
      <c r="E2098" s="198" t="s">
        <v>420</v>
      </c>
      <c r="F2098" s="198"/>
      <c r="G2098" s="48" t="s">
        <v>53</v>
      </c>
      <c r="H2098" s="36" t="s">
        <v>54</v>
      </c>
      <c r="I2098" s="36" t="s">
        <v>55</v>
      </c>
      <c r="J2098" s="39" t="s">
        <v>2</v>
      </c>
    </row>
    <row r="2099" spans="1:10" ht="24" customHeight="1">
      <c r="A2099" s="61" t="s">
        <v>421</v>
      </c>
      <c r="B2099" s="51" t="s">
        <v>414</v>
      </c>
      <c r="C2099" s="50" t="s">
        <v>59</v>
      </c>
      <c r="D2099" s="50" t="s">
        <v>415</v>
      </c>
      <c r="E2099" s="199" t="s">
        <v>422</v>
      </c>
      <c r="F2099" s="199"/>
      <c r="G2099" s="52" t="s">
        <v>69</v>
      </c>
      <c r="H2099" s="65">
        <v>1</v>
      </c>
      <c r="I2099" s="53">
        <v>1642.33</v>
      </c>
      <c r="J2099" s="79">
        <v>1642.33</v>
      </c>
    </row>
    <row r="2100" spans="1:10" ht="25.9" customHeight="1">
      <c r="A2100" s="87" t="s">
        <v>443</v>
      </c>
      <c r="B2100" s="73" t="s">
        <v>857</v>
      </c>
      <c r="C2100" s="72" t="s">
        <v>59</v>
      </c>
      <c r="D2100" s="72" t="s">
        <v>858</v>
      </c>
      <c r="E2100" s="201" t="s">
        <v>422</v>
      </c>
      <c r="F2100" s="201"/>
      <c r="G2100" s="74" t="s">
        <v>446</v>
      </c>
      <c r="H2100" s="75">
        <v>0.5</v>
      </c>
      <c r="I2100" s="76">
        <v>24.65</v>
      </c>
      <c r="J2100" s="88">
        <v>12.32</v>
      </c>
    </row>
    <row r="2101" spans="1:10" ht="24" customHeight="1">
      <c r="A2101" s="87" t="s">
        <v>443</v>
      </c>
      <c r="B2101" s="73" t="s">
        <v>451</v>
      </c>
      <c r="C2101" s="72" t="s">
        <v>59</v>
      </c>
      <c r="D2101" s="72" t="s">
        <v>452</v>
      </c>
      <c r="E2101" s="201" t="s">
        <v>422</v>
      </c>
      <c r="F2101" s="201"/>
      <c r="G2101" s="74" t="s">
        <v>446</v>
      </c>
      <c r="H2101" s="75">
        <v>0.5</v>
      </c>
      <c r="I2101" s="76">
        <v>30.39</v>
      </c>
      <c r="J2101" s="88">
        <v>15.19</v>
      </c>
    </row>
    <row r="2102" spans="1:10" ht="24" customHeight="1">
      <c r="A2102" s="80" t="s">
        <v>423</v>
      </c>
      <c r="B2102" s="67" t="s">
        <v>933</v>
      </c>
      <c r="C2102" s="66" t="s">
        <v>59</v>
      </c>
      <c r="D2102" s="66" t="s">
        <v>934</v>
      </c>
      <c r="E2102" s="200" t="s">
        <v>426</v>
      </c>
      <c r="F2102" s="200"/>
      <c r="G2102" s="68" t="s">
        <v>69</v>
      </c>
      <c r="H2102" s="69">
        <v>1</v>
      </c>
      <c r="I2102" s="70">
        <v>1614.82</v>
      </c>
      <c r="J2102" s="81">
        <v>1614.82</v>
      </c>
    </row>
    <row r="2103" spans="1:10">
      <c r="A2103" s="82"/>
      <c r="B2103" s="143"/>
      <c r="C2103" s="143"/>
      <c r="D2103" s="143"/>
      <c r="E2103" s="143" t="s">
        <v>435</v>
      </c>
      <c r="F2103" s="144">
        <v>9.1743589743589737</v>
      </c>
      <c r="G2103" s="143" t="s">
        <v>436</v>
      </c>
      <c r="H2103" s="144">
        <v>8.7200000000000006</v>
      </c>
      <c r="I2103" s="143" t="s">
        <v>437</v>
      </c>
      <c r="J2103" s="83">
        <v>17.89</v>
      </c>
    </row>
    <row r="2104" spans="1:10">
      <c r="A2104" s="82"/>
      <c r="B2104" s="143"/>
      <c r="C2104" s="143"/>
      <c r="D2104" s="143"/>
      <c r="E2104" s="143" t="s">
        <v>438</v>
      </c>
      <c r="F2104" s="144">
        <v>516.02</v>
      </c>
      <c r="G2104" s="143"/>
      <c r="H2104" s="202" t="s">
        <v>439</v>
      </c>
      <c r="I2104" s="202"/>
      <c r="J2104" s="83">
        <v>2158.35</v>
      </c>
    </row>
    <row r="2105" spans="1:10" ht="49.9" customHeight="1" thickBot="1">
      <c r="A2105" s="42"/>
      <c r="B2105" s="133"/>
      <c r="C2105" s="133"/>
      <c r="D2105" s="133"/>
      <c r="E2105" s="133"/>
      <c r="F2105" s="133"/>
      <c r="G2105" s="133" t="s">
        <v>440</v>
      </c>
      <c r="H2105" s="145">
        <v>2.25</v>
      </c>
      <c r="I2105" s="133" t="s">
        <v>441</v>
      </c>
      <c r="J2105" s="84">
        <v>4856.28</v>
      </c>
    </row>
    <row r="2106" spans="1:10" ht="1.1499999999999999" customHeight="1" thickTop="1">
      <c r="A2106" s="85"/>
      <c r="B2106" s="71"/>
      <c r="C2106" s="71"/>
      <c r="D2106" s="71"/>
      <c r="E2106" s="71"/>
      <c r="F2106" s="71"/>
      <c r="G2106" s="71"/>
      <c r="H2106" s="71"/>
      <c r="I2106" s="71"/>
      <c r="J2106" s="86"/>
    </row>
    <row r="2107" spans="1:10" ht="18" customHeight="1">
      <c r="A2107" s="58" t="s">
        <v>1520</v>
      </c>
      <c r="B2107" s="36" t="s">
        <v>51</v>
      </c>
      <c r="C2107" s="35" t="s">
        <v>52</v>
      </c>
      <c r="D2107" s="35" t="s">
        <v>1</v>
      </c>
      <c r="E2107" s="198" t="s">
        <v>420</v>
      </c>
      <c r="F2107" s="198"/>
      <c r="G2107" s="48" t="s">
        <v>53</v>
      </c>
      <c r="H2107" s="36" t="s">
        <v>54</v>
      </c>
      <c r="I2107" s="36" t="s">
        <v>55</v>
      </c>
      <c r="J2107" s="39" t="s">
        <v>2</v>
      </c>
    </row>
    <row r="2108" spans="1:10" ht="25.9" customHeight="1">
      <c r="A2108" s="61" t="s">
        <v>421</v>
      </c>
      <c r="B2108" s="51" t="s">
        <v>416</v>
      </c>
      <c r="C2108" s="50" t="s">
        <v>59</v>
      </c>
      <c r="D2108" s="50" t="s">
        <v>417</v>
      </c>
      <c r="E2108" s="199" t="s">
        <v>422</v>
      </c>
      <c r="F2108" s="199"/>
      <c r="G2108" s="52" t="s">
        <v>88</v>
      </c>
      <c r="H2108" s="65">
        <v>1</v>
      </c>
      <c r="I2108" s="53">
        <v>1427.8</v>
      </c>
      <c r="J2108" s="79">
        <v>1427.8</v>
      </c>
    </row>
    <row r="2109" spans="1:10" ht="24" customHeight="1">
      <c r="A2109" s="87" t="s">
        <v>443</v>
      </c>
      <c r="B2109" s="73" t="s">
        <v>547</v>
      </c>
      <c r="C2109" s="72" t="s">
        <v>59</v>
      </c>
      <c r="D2109" s="72" t="s">
        <v>548</v>
      </c>
      <c r="E2109" s="201" t="s">
        <v>422</v>
      </c>
      <c r="F2109" s="201"/>
      <c r="G2109" s="74" t="s">
        <v>446</v>
      </c>
      <c r="H2109" s="75">
        <v>0.5</v>
      </c>
      <c r="I2109" s="76">
        <v>24.87</v>
      </c>
      <c r="J2109" s="88">
        <v>12.43</v>
      </c>
    </row>
    <row r="2110" spans="1:10" ht="24" customHeight="1">
      <c r="A2110" s="87" t="s">
        <v>443</v>
      </c>
      <c r="B2110" s="73" t="s">
        <v>494</v>
      </c>
      <c r="C2110" s="72" t="s">
        <v>59</v>
      </c>
      <c r="D2110" s="72" t="s">
        <v>495</v>
      </c>
      <c r="E2110" s="201" t="s">
        <v>422</v>
      </c>
      <c r="F2110" s="201"/>
      <c r="G2110" s="74" t="s">
        <v>446</v>
      </c>
      <c r="H2110" s="75">
        <v>0.5</v>
      </c>
      <c r="I2110" s="76">
        <v>30.75</v>
      </c>
      <c r="J2110" s="88">
        <v>15.37</v>
      </c>
    </row>
    <row r="2111" spans="1:10" ht="25.9" customHeight="1">
      <c r="A2111" s="80" t="s">
        <v>423</v>
      </c>
      <c r="B2111" s="67" t="s">
        <v>935</v>
      </c>
      <c r="C2111" s="66" t="s">
        <v>59</v>
      </c>
      <c r="D2111" s="66" t="s">
        <v>417</v>
      </c>
      <c r="E2111" s="200" t="s">
        <v>426</v>
      </c>
      <c r="F2111" s="200"/>
      <c r="G2111" s="68" t="s">
        <v>88</v>
      </c>
      <c r="H2111" s="69">
        <v>1</v>
      </c>
      <c r="I2111" s="70">
        <v>1400</v>
      </c>
      <c r="J2111" s="81">
        <v>1400</v>
      </c>
    </row>
    <row r="2112" spans="1:10">
      <c r="A2112" s="82"/>
      <c r="B2112" s="143"/>
      <c r="C2112" s="143"/>
      <c r="D2112" s="143"/>
      <c r="E2112" s="143" t="s">
        <v>435</v>
      </c>
      <c r="F2112" s="144">
        <v>9.2102564102564095</v>
      </c>
      <c r="G2112" s="143" t="s">
        <v>436</v>
      </c>
      <c r="H2112" s="144">
        <v>8.75</v>
      </c>
      <c r="I2112" s="143" t="s">
        <v>437</v>
      </c>
      <c r="J2112" s="83">
        <v>17.96</v>
      </c>
    </row>
    <row r="2113" spans="1:10">
      <c r="A2113" s="82"/>
      <c r="B2113" s="143"/>
      <c r="C2113" s="143"/>
      <c r="D2113" s="143"/>
      <c r="E2113" s="143" t="s">
        <v>438</v>
      </c>
      <c r="F2113" s="144">
        <v>448.61</v>
      </c>
      <c r="G2113" s="143"/>
      <c r="H2113" s="202" t="s">
        <v>439</v>
      </c>
      <c r="I2113" s="202"/>
      <c r="J2113" s="83">
        <v>1876.41</v>
      </c>
    </row>
    <row r="2114" spans="1:10" ht="49.9" customHeight="1" thickBot="1">
      <c r="A2114" s="42"/>
      <c r="B2114" s="133"/>
      <c r="C2114" s="133"/>
      <c r="D2114" s="133"/>
      <c r="E2114" s="133"/>
      <c r="F2114" s="133"/>
      <c r="G2114" s="133" t="s">
        <v>440</v>
      </c>
      <c r="H2114" s="145">
        <v>1</v>
      </c>
      <c r="I2114" s="133" t="s">
        <v>441</v>
      </c>
      <c r="J2114" s="84">
        <v>1876.41</v>
      </c>
    </row>
    <row r="2115" spans="1:10" ht="1.1499999999999999" customHeight="1" thickTop="1">
      <c r="A2115" s="85"/>
      <c r="B2115" s="71"/>
      <c r="C2115" s="71"/>
      <c r="D2115" s="71"/>
      <c r="E2115" s="71"/>
      <c r="F2115" s="71"/>
      <c r="G2115" s="71"/>
      <c r="H2115" s="71"/>
      <c r="I2115" s="71"/>
      <c r="J2115" s="86"/>
    </row>
    <row r="2116" spans="1:10" ht="18" customHeight="1">
      <c r="A2116" s="58" t="s">
        <v>1521</v>
      </c>
      <c r="B2116" s="36" t="s">
        <v>51</v>
      </c>
      <c r="C2116" s="35" t="s">
        <v>52</v>
      </c>
      <c r="D2116" s="35" t="s">
        <v>1</v>
      </c>
      <c r="E2116" s="198" t="s">
        <v>420</v>
      </c>
      <c r="F2116" s="198"/>
      <c r="G2116" s="48" t="s">
        <v>53</v>
      </c>
      <c r="H2116" s="36" t="s">
        <v>54</v>
      </c>
      <c r="I2116" s="36" t="s">
        <v>55</v>
      </c>
      <c r="J2116" s="39" t="s">
        <v>2</v>
      </c>
    </row>
    <row r="2117" spans="1:10" ht="24" customHeight="1">
      <c r="A2117" s="61" t="s">
        <v>421</v>
      </c>
      <c r="B2117" s="51" t="s">
        <v>418</v>
      </c>
      <c r="C2117" s="50" t="s">
        <v>190</v>
      </c>
      <c r="D2117" s="50" t="s">
        <v>1760</v>
      </c>
      <c r="E2117" s="199" t="s">
        <v>936</v>
      </c>
      <c r="F2117" s="199"/>
      <c r="G2117" s="52" t="s">
        <v>146</v>
      </c>
      <c r="H2117" s="65">
        <v>1</v>
      </c>
      <c r="I2117" s="53">
        <v>12.42</v>
      </c>
      <c r="J2117" s="79">
        <v>12.42</v>
      </c>
    </row>
    <row r="2118" spans="1:10" ht="25.9" customHeight="1">
      <c r="A2118" s="87" t="s">
        <v>443</v>
      </c>
      <c r="B2118" s="73" t="s">
        <v>937</v>
      </c>
      <c r="C2118" s="72" t="s">
        <v>190</v>
      </c>
      <c r="D2118" s="72" t="s">
        <v>938</v>
      </c>
      <c r="E2118" s="201" t="s">
        <v>939</v>
      </c>
      <c r="F2118" s="201"/>
      <c r="G2118" s="74" t="s">
        <v>107</v>
      </c>
      <c r="H2118" s="75">
        <v>5.0000000000000001E-3</v>
      </c>
      <c r="I2118" s="76">
        <v>540.33000000000004</v>
      </c>
      <c r="J2118" s="88">
        <v>2.7</v>
      </c>
    </row>
    <row r="2119" spans="1:10" ht="24" customHeight="1">
      <c r="A2119" s="80" t="s">
        <v>423</v>
      </c>
      <c r="B2119" s="67" t="s">
        <v>595</v>
      </c>
      <c r="C2119" s="66" t="s">
        <v>190</v>
      </c>
      <c r="D2119" s="66" t="s">
        <v>596</v>
      </c>
      <c r="E2119" s="200" t="s">
        <v>597</v>
      </c>
      <c r="F2119" s="200"/>
      <c r="G2119" s="68" t="s">
        <v>446</v>
      </c>
      <c r="H2119" s="69">
        <v>0.12</v>
      </c>
      <c r="I2119" s="70">
        <v>24.16</v>
      </c>
      <c r="J2119" s="81">
        <v>2.89</v>
      </c>
    </row>
    <row r="2120" spans="1:10" ht="24" customHeight="1">
      <c r="A2120" s="80" t="s">
        <v>423</v>
      </c>
      <c r="B2120" s="67" t="s">
        <v>598</v>
      </c>
      <c r="C2120" s="66" t="s">
        <v>190</v>
      </c>
      <c r="D2120" s="66" t="s">
        <v>599</v>
      </c>
      <c r="E2120" s="200" t="s">
        <v>597</v>
      </c>
      <c r="F2120" s="200"/>
      <c r="G2120" s="68" t="s">
        <v>446</v>
      </c>
      <c r="H2120" s="69">
        <v>0.37</v>
      </c>
      <c r="I2120" s="70">
        <v>18.46</v>
      </c>
      <c r="J2120" s="81">
        <v>6.83</v>
      </c>
    </row>
    <row r="2121" spans="1:10">
      <c r="A2121" s="82"/>
      <c r="B2121" s="143"/>
      <c r="C2121" s="143"/>
      <c r="D2121" s="143"/>
      <c r="E2121" s="143" t="s">
        <v>435</v>
      </c>
      <c r="F2121" s="144">
        <v>5.4564102564102566</v>
      </c>
      <c r="G2121" s="143" t="s">
        <v>436</v>
      </c>
      <c r="H2121" s="144">
        <v>5.18</v>
      </c>
      <c r="I2121" s="143" t="s">
        <v>437</v>
      </c>
      <c r="J2121" s="83">
        <v>10.64</v>
      </c>
    </row>
    <row r="2122" spans="1:10">
      <c r="A2122" s="82"/>
      <c r="B2122" s="143"/>
      <c r="C2122" s="143"/>
      <c r="D2122" s="143"/>
      <c r="E2122" s="143" t="s">
        <v>438</v>
      </c>
      <c r="F2122" s="144">
        <v>3.9</v>
      </c>
      <c r="G2122" s="143"/>
      <c r="H2122" s="202" t="s">
        <v>439</v>
      </c>
      <c r="I2122" s="202"/>
      <c r="J2122" s="83">
        <v>16.32</v>
      </c>
    </row>
    <row r="2123" spans="1:10" ht="49.9" customHeight="1" thickBot="1">
      <c r="A2123" s="42"/>
      <c r="B2123" s="133"/>
      <c r="C2123" s="133"/>
      <c r="D2123" s="133"/>
      <c r="E2123" s="133"/>
      <c r="F2123" s="133"/>
      <c r="G2123" s="133" t="s">
        <v>440</v>
      </c>
      <c r="H2123" s="145">
        <v>119.52</v>
      </c>
      <c r="I2123" s="133" t="s">
        <v>441</v>
      </c>
      <c r="J2123" s="84">
        <v>1950.56</v>
      </c>
    </row>
    <row r="2124" spans="1:10" ht="1.1499999999999999" customHeight="1" thickTop="1">
      <c r="A2124" s="85"/>
      <c r="B2124" s="71"/>
      <c r="C2124" s="71"/>
      <c r="D2124" s="71"/>
      <c r="E2124" s="71"/>
      <c r="F2124" s="71"/>
      <c r="G2124" s="71"/>
      <c r="H2124" s="71"/>
      <c r="I2124" s="71"/>
      <c r="J2124" s="86"/>
    </row>
    <row r="2125" spans="1:10" ht="18" customHeight="1">
      <c r="A2125" s="58" t="s">
        <v>1761</v>
      </c>
      <c r="B2125" s="36" t="s">
        <v>51</v>
      </c>
      <c r="C2125" s="35" t="s">
        <v>52</v>
      </c>
      <c r="D2125" s="35" t="s">
        <v>1</v>
      </c>
      <c r="E2125" s="198" t="s">
        <v>420</v>
      </c>
      <c r="F2125" s="198"/>
      <c r="G2125" s="48" t="s">
        <v>53</v>
      </c>
      <c r="H2125" s="36" t="s">
        <v>54</v>
      </c>
      <c r="I2125" s="36" t="s">
        <v>55</v>
      </c>
      <c r="J2125" s="39" t="s">
        <v>2</v>
      </c>
    </row>
    <row r="2126" spans="1:10" ht="24" customHeight="1">
      <c r="A2126" s="61" t="s">
        <v>421</v>
      </c>
      <c r="B2126" s="51" t="s">
        <v>1762</v>
      </c>
      <c r="C2126" s="50" t="s">
        <v>190</v>
      </c>
      <c r="D2126" s="50" t="s">
        <v>1763</v>
      </c>
      <c r="E2126" s="199" t="s">
        <v>1923</v>
      </c>
      <c r="F2126" s="199"/>
      <c r="G2126" s="52" t="s">
        <v>69</v>
      </c>
      <c r="H2126" s="65">
        <v>1</v>
      </c>
      <c r="I2126" s="53">
        <v>411.71</v>
      </c>
      <c r="J2126" s="79">
        <v>411.71</v>
      </c>
    </row>
    <row r="2127" spans="1:10" ht="24" customHeight="1">
      <c r="A2127" s="80" t="s">
        <v>423</v>
      </c>
      <c r="B2127" s="67" t="s">
        <v>1924</v>
      </c>
      <c r="C2127" s="66" t="s">
        <v>190</v>
      </c>
      <c r="D2127" s="66" t="s">
        <v>1925</v>
      </c>
      <c r="E2127" s="200" t="s">
        <v>426</v>
      </c>
      <c r="F2127" s="200"/>
      <c r="G2127" s="68" t="s">
        <v>107</v>
      </c>
      <c r="H2127" s="69">
        <v>8.0000000000000002E-3</v>
      </c>
      <c r="I2127" s="70">
        <v>119.58</v>
      </c>
      <c r="J2127" s="81">
        <v>0.95</v>
      </c>
    </row>
    <row r="2128" spans="1:10" ht="24" customHeight="1">
      <c r="A2128" s="80" t="s">
        <v>423</v>
      </c>
      <c r="B2128" s="67" t="s">
        <v>593</v>
      </c>
      <c r="C2128" s="66" t="s">
        <v>190</v>
      </c>
      <c r="D2128" s="66" t="s">
        <v>594</v>
      </c>
      <c r="E2128" s="200" t="s">
        <v>426</v>
      </c>
      <c r="F2128" s="200"/>
      <c r="G2128" s="68" t="s">
        <v>455</v>
      </c>
      <c r="H2128" s="69">
        <v>3.2</v>
      </c>
      <c r="I2128" s="70">
        <v>0.71</v>
      </c>
      <c r="J2128" s="81">
        <v>2.27</v>
      </c>
    </row>
    <row r="2129" spans="1:10" ht="24" customHeight="1">
      <c r="A2129" s="80" t="s">
        <v>423</v>
      </c>
      <c r="B2129" s="67" t="s">
        <v>595</v>
      </c>
      <c r="C2129" s="66" t="s">
        <v>190</v>
      </c>
      <c r="D2129" s="66" t="s">
        <v>596</v>
      </c>
      <c r="E2129" s="200" t="s">
        <v>597</v>
      </c>
      <c r="F2129" s="200"/>
      <c r="G2129" s="68" t="s">
        <v>446</v>
      </c>
      <c r="H2129" s="69">
        <v>1.2</v>
      </c>
      <c r="I2129" s="70">
        <v>24.16</v>
      </c>
      <c r="J2129" s="81">
        <v>28.99</v>
      </c>
    </row>
    <row r="2130" spans="1:10" ht="24" customHeight="1">
      <c r="A2130" s="80" t="s">
        <v>423</v>
      </c>
      <c r="B2130" s="67" t="s">
        <v>598</v>
      </c>
      <c r="C2130" s="66" t="s">
        <v>190</v>
      </c>
      <c r="D2130" s="66" t="s">
        <v>599</v>
      </c>
      <c r="E2130" s="200" t="s">
        <v>597</v>
      </c>
      <c r="F2130" s="200"/>
      <c r="G2130" s="68" t="s">
        <v>446</v>
      </c>
      <c r="H2130" s="69">
        <v>2</v>
      </c>
      <c r="I2130" s="70">
        <v>18.46</v>
      </c>
      <c r="J2130" s="81">
        <v>36.92</v>
      </c>
    </row>
    <row r="2131" spans="1:10" ht="24" customHeight="1">
      <c r="A2131" s="80" t="s">
        <v>423</v>
      </c>
      <c r="B2131" s="67" t="s">
        <v>1926</v>
      </c>
      <c r="C2131" s="66" t="s">
        <v>190</v>
      </c>
      <c r="D2131" s="66" t="s">
        <v>1927</v>
      </c>
      <c r="E2131" s="200" t="s">
        <v>426</v>
      </c>
      <c r="F2131" s="200"/>
      <c r="G2131" s="68" t="s">
        <v>69</v>
      </c>
      <c r="H2131" s="69">
        <v>1</v>
      </c>
      <c r="I2131" s="70">
        <v>342.58</v>
      </c>
      <c r="J2131" s="81">
        <v>342.58</v>
      </c>
    </row>
    <row r="2132" spans="1:10">
      <c r="A2132" s="82"/>
      <c r="B2132" s="143"/>
      <c r="C2132" s="143"/>
      <c r="D2132" s="143"/>
      <c r="E2132" s="143" t="s">
        <v>435</v>
      </c>
      <c r="F2132" s="144">
        <v>33.799999999999997</v>
      </c>
      <c r="G2132" s="143" t="s">
        <v>436</v>
      </c>
      <c r="H2132" s="144">
        <v>32.11</v>
      </c>
      <c r="I2132" s="143" t="s">
        <v>437</v>
      </c>
      <c r="J2132" s="83">
        <v>65.91</v>
      </c>
    </row>
    <row r="2133" spans="1:10">
      <c r="A2133" s="82"/>
      <c r="B2133" s="143"/>
      <c r="C2133" s="143"/>
      <c r="D2133" s="143"/>
      <c r="E2133" s="143" t="s">
        <v>438</v>
      </c>
      <c r="F2133" s="144">
        <v>129.35</v>
      </c>
      <c r="G2133" s="143"/>
      <c r="H2133" s="202" t="s">
        <v>439</v>
      </c>
      <c r="I2133" s="202"/>
      <c r="J2133" s="83">
        <v>541.05999999999995</v>
      </c>
    </row>
    <row r="2134" spans="1:10" ht="49.9" customHeight="1" thickBot="1">
      <c r="A2134" s="42"/>
      <c r="B2134" s="133"/>
      <c r="C2134" s="133"/>
      <c r="D2134" s="133"/>
      <c r="E2134" s="133"/>
      <c r="F2134" s="133"/>
      <c r="G2134" s="133" t="s">
        <v>440</v>
      </c>
      <c r="H2134" s="145">
        <v>1.25</v>
      </c>
      <c r="I2134" s="133" t="s">
        <v>441</v>
      </c>
      <c r="J2134" s="84">
        <v>676.32</v>
      </c>
    </row>
    <row r="2135" spans="1:10" ht="1.1499999999999999" customHeight="1" thickTop="1">
      <c r="A2135" s="85"/>
      <c r="B2135" s="71"/>
      <c r="C2135" s="71"/>
      <c r="D2135" s="71"/>
      <c r="E2135" s="71"/>
      <c r="F2135" s="71"/>
      <c r="G2135" s="71"/>
      <c r="H2135" s="71"/>
      <c r="I2135" s="71"/>
      <c r="J2135" s="86"/>
    </row>
    <row r="2136" spans="1:10">
      <c r="A2136" s="40"/>
      <c r="B2136" s="132"/>
      <c r="C2136" s="132"/>
      <c r="D2136" s="132"/>
      <c r="E2136" s="132"/>
      <c r="F2136" s="132"/>
      <c r="G2136" s="132"/>
      <c r="H2136" s="132"/>
      <c r="I2136" s="132"/>
      <c r="J2136" s="41"/>
    </row>
    <row r="2137" spans="1:10">
      <c r="A2137" s="192"/>
      <c r="B2137" s="193"/>
      <c r="C2137" s="193"/>
      <c r="D2137" s="134"/>
      <c r="E2137" s="133"/>
      <c r="F2137" s="194" t="s">
        <v>44</v>
      </c>
      <c r="G2137" s="193"/>
      <c r="H2137" s="195">
        <v>1096023.31</v>
      </c>
      <c r="I2137" s="193"/>
      <c r="J2137" s="196"/>
    </row>
    <row r="2138" spans="1:10">
      <c r="A2138" s="192"/>
      <c r="B2138" s="193"/>
      <c r="C2138" s="193"/>
      <c r="D2138" s="134"/>
      <c r="E2138" s="133"/>
      <c r="F2138" s="194" t="s">
        <v>45</v>
      </c>
      <c r="G2138" s="193"/>
      <c r="H2138" s="195">
        <v>344280.62</v>
      </c>
      <c r="I2138" s="193"/>
      <c r="J2138" s="196"/>
    </row>
    <row r="2139" spans="1:10">
      <c r="A2139" s="192"/>
      <c r="B2139" s="193"/>
      <c r="C2139" s="193"/>
      <c r="D2139" s="134"/>
      <c r="E2139" s="133"/>
      <c r="F2139" s="194" t="s">
        <v>46</v>
      </c>
      <c r="G2139" s="193"/>
      <c r="H2139" s="195">
        <v>1440303.93</v>
      </c>
      <c r="I2139" s="193"/>
      <c r="J2139" s="196"/>
    </row>
    <row r="2140" spans="1:10" ht="60" customHeight="1">
      <c r="A2140" s="186"/>
      <c r="B2140" s="187"/>
      <c r="C2140" s="187"/>
      <c r="D2140" s="187"/>
      <c r="E2140" s="187"/>
      <c r="F2140" s="187"/>
      <c r="G2140" s="187"/>
      <c r="H2140" s="187"/>
      <c r="I2140" s="187"/>
      <c r="J2140" s="188"/>
    </row>
    <row r="2141" spans="1:10" ht="70.150000000000006" customHeight="1" thickBot="1">
      <c r="A2141" s="189"/>
      <c r="B2141" s="190"/>
      <c r="C2141" s="190"/>
      <c r="D2141" s="190"/>
      <c r="E2141" s="190"/>
      <c r="F2141" s="190"/>
      <c r="G2141" s="190"/>
      <c r="H2141" s="190"/>
      <c r="I2141" s="190"/>
      <c r="J2141" s="191"/>
    </row>
    <row r="2142" spans="1:10" ht="15" thickTop="1"/>
  </sheetData>
  <mergeCells count="1549">
    <mergeCell ref="H4:H5"/>
    <mergeCell ref="I4:J5"/>
    <mergeCell ref="A5:D5"/>
    <mergeCell ref="A6:J6"/>
    <mergeCell ref="A2140:J2141"/>
    <mergeCell ref="A2139:C2139"/>
    <mergeCell ref="F2139:G2139"/>
    <mergeCell ref="H2139:J2139"/>
    <mergeCell ref="A1:J2"/>
    <mergeCell ref="A3:D3"/>
    <mergeCell ref="E3:G3"/>
    <mergeCell ref="H3:J3"/>
    <mergeCell ref="A4:D4"/>
    <mergeCell ref="E4:G5"/>
    <mergeCell ref="A2137:C2137"/>
    <mergeCell ref="F2137:G2137"/>
    <mergeCell ref="H2137:J2137"/>
    <mergeCell ref="A2138:C2138"/>
    <mergeCell ref="F2138:G2138"/>
    <mergeCell ref="H2138:J2138"/>
    <mergeCell ref="E2127:F2127"/>
    <mergeCell ref="E2128:F2128"/>
    <mergeCell ref="E2129:F2129"/>
    <mergeCell ref="E2130:F2130"/>
    <mergeCell ref="E2131:F2131"/>
    <mergeCell ref="H2133:I2133"/>
    <mergeCell ref="E2118:F2118"/>
    <mergeCell ref="E2119:F2119"/>
    <mergeCell ref="E2120:F2120"/>
    <mergeCell ref="H2122:I2122"/>
    <mergeCell ref="E2125:F2125"/>
    <mergeCell ref="E2126:F2126"/>
    <mergeCell ref="E2109:F2109"/>
    <mergeCell ref="E2110:F2110"/>
    <mergeCell ref="E2111:F2111"/>
    <mergeCell ref="H2113:I2113"/>
    <mergeCell ref="E2116:F2116"/>
    <mergeCell ref="E2117:F2117"/>
    <mergeCell ref="E2100:F2100"/>
    <mergeCell ref="E2101:F2101"/>
    <mergeCell ref="E2102:F2102"/>
    <mergeCell ref="H2104:I2104"/>
    <mergeCell ref="E2107:F2107"/>
    <mergeCell ref="E2108:F2108"/>
    <mergeCell ref="E2091:F2091"/>
    <mergeCell ref="E2092:F2092"/>
    <mergeCell ref="E2093:F2093"/>
    <mergeCell ref="H2095:I2095"/>
    <mergeCell ref="E2098:F2098"/>
    <mergeCell ref="E2099:F2099"/>
    <mergeCell ref="E2082:F2082"/>
    <mergeCell ref="E2083:F2083"/>
    <mergeCell ref="E2084:F2084"/>
    <mergeCell ref="H2086:I2086"/>
    <mergeCell ref="E2089:F2089"/>
    <mergeCell ref="E2090:F2090"/>
    <mergeCell ref="E2073:F2073"/>
    <mergeCell ref="E2074:F2074"/>
    <mergeCell ref="H2076:I2076"/>
    <mergeCell ref="E2079:F2079"/>
    <mergeCell ref="E2080:F2080"/>
    <mergeCell ref="E2081:F2081"/>
    <mergeCell ref="E2067:F2067"/>
    <mergeCell ref="E2068:F2068"/>
    <mergeCell ref="E2069:F2069"/>
    <mergeCell ref="E2070:F2070"/>
    <mergeCell ref="E2071:F2071"/>
    <mergeCell ref="E2072:F2072"/>
    <mergeCell ref="E2058:F2058"/>
    <mergeCell ref="E2059:F2059"/>
    <mergeCell ref="E2060:F2060"/>
    <mergeCell ref="E2061:F2061"/>
    <mergeCell ref="H2063:I2063"/>
    <mergeCell ref="E2066:F2066"/>
    <mergeCell ref="E2049:F2049"/>
    <mergeCell ref="E2050:F2050"/>
    <mergeCell ref="H2052:I2052"/>
    <mergeCell ref="E2055:F2055"/>
    <mergeCell ref="E2056:F2056"/>
    <mergeCell ref="E2057:F2057"/>
    <mergeCell ref="E2040:F2040"/>
    <mergeCell ref="E2041:F2041"/>
    <mergeCell ref="E2042:F2042"/>
    <mergeCell ref="H2044:I2044"/>
    <mergeCell ref="F2047:G2047"/>
    <mergeCell ref="E2048:F2048"/>
    <mergeCell ref="E2031:F2031"/>
    <mergeCell ref="E2032:F2032"/>
    <mergeCell ref="H2034:I2034"/>
    <mergeCell ref="E2037:F2037"/>
    <mergeCell ref="E2038:F2038"/>
    <mergeCell ref="E2039:F2039"/>
    <mergeCell ref="E2022:F2022"/>
    <mergeCell ref="E2023:F2023"/>
    <mergeCell ref="H2025:I2025"/>
    <mergeCell ref="E2028:F2028"/>
    <mergeCell ref="E2029:F2029"/>
    <mergeCell ref="E2030:F2030"/>
    <mergeCell ref="E2013:F2013"/>
    <mergeCell ref="E2014:F2014"/>
    <mergeCell ref="H2016:I2016"/>
    <mergeCell ref="E2019:F2019"/>
    <mergeCell ref="E2020:F2020"/>
    <mergeCell ref="E2021:F2021"/>
    <mergeCell ref="E2004:F2004"/>
    <mergeCell ref="E2005:F2005"/>
    <mergeCell ref="H2007:I2007"/>
    <mergeCell ref="E2010:F2010"/>
    <mergeCell ref="E2011:F2011"/>
    <mergeCell ref="E2012:F2012"/>
    <mergeCell ref="E1995:F1995"/>
    <mergeCell ref="E1996:F1996"/>
    <mergeCell ref="H1998:I1998"/>
    <mergeCell ref="E2001:F2001"/>
    <mergeCell ref="E2002:F2002"/>
    <mergeCell ref="E2003:F2003"/>
    <mergeCell ref="E1986:F1986"/>
    <mergeCell ref="H1988:I1988"/>
    <mergeCell ref="F1991:G1991"/>
    <mergeCell ref="E1992:F1992"/>
    <mergeCell ref="E1993:F1993"/>
    <mergeCell ref="E1994:F1994"/>
    <mergeCell ref="E1977:F1977"/>
    <mergeCell ref="H1979:I1979"/>
    <mergeCell ref="E1982:F1982"/>
    <mergeCell ref="E1983:F1983"/>
    <mergeCell ref="E1984:F1984"/>
    <mergeCell ref="E1985:F1985"/>
    <mergeCell ref="E1971:F1971"/>
    <mergeCell ref="E1972:F1972"/>
    <mergeCell ref="E1973:F1973"/>
    <mergeCell ref="E1974:F1974"/>
    <mergeCell ref="E1975:F1975"/>
    <mergeCell ref="E1976:F1976"/>
    <mergeCell ref="E1962:F1962"/>
    <mergeCell ref="E1963:F1963"/>
    <mergeCell ref="E1964:F1964"/>
    <mergeCell ref="E1965:F1965"/>
    <mergeCell ref="E1966:F1966"/>
    <mergeCell ref="H1968:I1968"/>
    <mergeCell ref="E1953:F1953"/>
    <mergeCell ref="E1954:F1954"/>
    <mergeCell ref="E1955:F1955"/>
    <mergeCell ref="H1957:I1957"/>
    <mergeCell ref="F1960:G1960"/>
    <mergeCell ref="E1961:F1961"/>
    <mergeCell ref="E1947:F1947"/>
    <mergeCell ref="E1948:F1948"/>
    <mergeCell ref="E1949:F1949"/>
    <mergeCell ref="E1950:F1950"/>
    <mergeCell ref="E1951:F1951"/>
    <mergeCell ref="E1952:F1952"/>
    <mergeCell ref="E1938:F1938"/>
    <mergeCell ref="E1939:F1939"/>
    <mergeCell ref="E1940:F1940"/>
    <mergeCell ref="H1942:I1942"/>
    <mergeCell ref="F1945:G1945"/>
    <mergeCell ref="E1946:F1946"/>
    <mergeCell ref="E1929:F1929"/>
    <mergeCell ref="H1931:I1931"/>
    <mergeCell ref="E1934:F1934"/>
    <mergeCell ref="E1935:F1935"/>
    <mergeCell ref="E1936:F1936"/>
    <mergeCell ref="E1937:F1937"/>
    <mergeCell ref="E1923:F1923"/>
    <mergeCell ref="E1924:F1924"/>
    <mergeCell ref="E1925:F1925"/>
    <mergeCell ref="E1926:F1926"/>
    <mergeCell ref="E1927:F1927"/>
    <mergeCell ref="E1928:F1928"/>
    <mergeCell ref="E1914:F1914"/>
    <mergeCell ref="E1915:F1915"/>
    <mergeCell ref="E1916:F1916"/>
    <mergeCell ref="H1918:I1918"/>
    <mergeCell ref="E1921:F1921"/>
    <mergeCell ref="E1922:F1922"/>
    <mergeCell ref="E1908:F1908"/>
    <mergeCell ref="E1909:F1909"/>
    <mergeCell ref="E1910:F1910"/>
    <mergeCell ref="E1911:F1911"/>
    <mergeCell ref="E1912:F1912"/>
    <mergeCell ref="E1913:F1913"/>
    <mergeCell ref="E1899:F1899"/>
    <mergeCell ref="E1900:F1900"/>
    <mergeCell ref="E1901:F1901"/>
    <mergeCell ref="E1902:F1902"/>
    <mergeCell ref="E1903:F1903"/>
    <mergeCell ref="H1905:I1905"/>
    <mergeCell ref="E1890:F1890"/>
    <mergeCell ref="E1891:F1891"/>
    <mergeCell ref="H1893:I1893"/>
    <mergeCell ref="E1896:F1896"/>
    <mergeCell ref="E1897:F1897"/>
    <mergeCell ref="E1898:F1898"/>
    <mergeCell ref="E1884:F1884"/>
    <mergeCell ref="E1885:F1885"/>
    <mergeCell ref="E1886:F1886"/>
    <mergeCell ref="E1887:F1887"/>
    <mergeCell ref="E1888:F1888"/>
    <mergeCell ref="E1889:F1889"/>
    <mergeCell ref="E1875:F1875"/>
    <mergeCell ref="E1876:F1876"/>
    <mergeCell ref="E1877:F1877"/>
    <mergeCell ref="E1878:F1878"/>
    <mergeCell ref="H1880:I1880"/>
    <mergeCell ref="F1883:G1883"/>
    <mergeCell ref="E1866:F1866"/>
    <mergeCell ref="E1867:F1867"/>
    <mergeCell ref="H1869:I1869"/>
    <mergeCell ref="E1872:F1872"/>
    <mergeCell ref="E1873:F1873"/>
    <mergeCell ref="E1874:F1874"/>
    <mergeCell ref="E1857:F1857"/>
    <mergeCell ref="E1858:F1858"/>
    <mergeCell ref="H1860:I1860"/>
    <mergeCell ref="E1863:F1863"/>
    <mergeCell ref="E1864:F1864"/>
    <mergeCell ref="E1865:F1865"/>
    <mergeCell ref="H1849:I1849"/>
    <mergeCell ref="E1852:F1852"/>
    <mergeCell ref="E1853:F1853"/>
    <mergeCell ref="E1854:F1854"/>
    <mergeCell ref="E1855:F1855"/>
    <mergeCell ref="E1856:F1856"/>
    <mergeCell ref="E1842:F1842"/>
    <mergeCell ref="E1843:F1843"/>
    <mergeCell ref="E1844:F1844"/>
    <mergeCell ref="E1845:F1845"/>
    <mergeCell ref="E1846:F1846"/>
    <mergeCell ref="E1847:F1847"/>
    <mergeCell ref="E1833:F1833"/>
    <mergeCell ref="E1834:F1834"/>
    <mergeCell ref="E1835:F1835"/>
    <mergeCell ref="H1837:I1837"/>
    <mergeCell ref="F1840:G1840"/>
    <mergeCell ref="E1841:F1841"/>
    <mergeCell ref="E1824:F1824"/>
    <mergeCell ref="E1825:F1825"/>
    <mergeCell ref="E1826:F1826"/>
    <mergeCell ref="E1827:F1827"/>
    <mergeCell ref="E1828:F1828"/>
    <mergeCell ref="H1830:I1830"/>
    <mergeCell ref="E1815:F1815"/>
    <mergeCell ref="E1816:F1816"/>
    <mergeCell ref="E1817:F1817"/>
    <mergeCell ref="E1818:F1818"/>
    <mergeCell ref="H1820:I1820"/>
    <mergeCell ref="E1823:F1823"/>
    <mergeCell ref="E1806:F1806"/>
    <mergeCell ref="E1807:F1807"/>
    <mergeCell ref="H1809:I1809"/>
    <mergeCell ref="F1812:G1812"/>
    <mergeCell ref="E1813:F1813"/>
    <mergeCell ref="E1814:F1814"/>
    <mergeCell ref="E1800:F1800"/>
    <mergeCell ref="E1801:F1801"/>
    <mergeCell ref="E1802:F1802"/>
    <mergeCell ref="E1803:F1803"/>
    <mergeCell ref="E1804:F1804"/>
    <mergeCell ref="E1805:F1805"/>
    <mergeCell ref="E1791:F1791"/>
    <mergeCell ref="E1792:F1792"/>
    <mergeCell ref="E1793:F1793"/>
    <mergeCell ref="E1794:F1794"/>
    <mergeCell ref="E1795:F1795"/>
    <mergeCell ref="H1797:I1797"/>
    <mergeCell ref="H1783:I1783"/>
    <mergeCell ref="F1786:G1786"/>
    <mergeCell ref="F1787:G1787"/>
    <mergeCell ref="E1788:F1788"/>
    <mergeCell ref="E1789:F1789"/>
    <mergeCell ref="E1790:F1790"/>
    <mergeCell ref="E1776:F1776"/>
    <mergeCell ref="E1777:F1777"/>
    <mergeCell ref="E1778:F1778"/>
    <mergeCell ref="E1779:F1779"/>
    <mergeCell ref="E1780:F1780"/>
    <mergeCell ref="E1781:F1781"/>
    <mergeCell ref="E1767:F1767"/>
    <mergeCell ref="E1768:F1768"/>
    <mergeCell ref="E1769:F1769"/>
    <mergeCell ref="E1770:F1770"/>
    <mergeCell ref="E1771:F1771"/>
    <mergeCell ref="H1773:I1773"/>
    <mergeCell ref="E1758:F1758"/>
    <mergeCell ref="E1759:F1759"/>
    <mergeCell ref="E1760:F1760"/>
    <mergeCell ref="E1761:F1761"/>
    <mergeCell ref="H1763:I1763"/>
    <mergeCell ref="E1766:F1766"/>
    <mergeCell ref="E1749:F1749"/>
    <mergeCell ref="E1750:F1750"/>
    <mergeCell ref="E1751:F1751"/>
    <mergeCell ref="H1753:I1753"/>
    <mergeCell ref="E1756:F1756"/>
    <mergeCell ref="E1757:F1757"/>
    <mergeCell ref="E1740:F1740"/>
    <mergeCell ref="E1741:F1741"/>
    <mergeCell ref="E1742:F1742"/>
    <mergeCell ref="H1744:I1744"/>
    <mergeCell ref="E1747:F1747"/>
    <mergeCell ref="E1748:F1748"/>
    <mergeCell ref="E1731:F1731"/>
    <mergeCell ref="E1732:F1732"/>
    <mergeCell ref="H1734:I1734"/>
    <mergeCell ref="E1737:F1737"/>
    <mergeCell ref="E1738:F1738"/>
    <mergeCell ref="E1739:F1739"/>
    <mergeCell ref="E1722:F1722"/>
    <mergeCell ref="H1724:I1724"/>
    <mergeCell ref="E1727:F1727"/>
    <mergeCell ref="E1728:F1728"/>
    <mergeCell ref="E1729:F1729"/>
    <mergeCell ref="E1730:F1730"/>
    <mergeCell ref="H1714:I1714"/>
    <mergeCell ref="E1717:F1717"/>
    <mergeCell ref="E1718:F1718"/>
    <mergeCell ref="E1719:F1719"/>
    <mergeCell ref="E1720:F1720"/>
    <mergeCell ref="E1721:F1721"/>
    <mergeCell ref="E1707:F1707"/>
    <mergeCell ref="E1708:F1708"/>
    <mergeCell ref="E1709:F1709"/>
    <mergeCell ref="E1710:F1710"/>
    <mergeCell ref="E1711:F1711"/>
    <mergeCell ref="E1712:F1712"/>
    <mergeCell ref="E1695:F1695"/>
    <mergeCell ref="E1696:F1696"/>
    <mergeCell ref="H1698:I1698"/>
    <mergeCell ref="E1701:F1701"/>
    <mergeCell ref="E1702:F1702"/>
    <mergeCell ref="H1704:I1704"/>
    <mergeCell ref="E1686:F1686"/>
    <mergeCell ref="E1687:F1687"/>
    <mergeCell ref="E1688:F1688"/>
    <mergeCell ref="E1689:F1689"/>
    <mergeCell ref="E1690:F1690"/>
    <mergeCell ref="H1692:I1692"/>
    <mergeCell ref="E1677:F1677"/>
    <mergeCell ref="E1678:F1678"/>
    <mergeCell ref="E1679:F1679"/>
    <mergeCell ref="E1680:F1680"/>
    <mergeCell ref="E1681:F1681"/>
    <mergeCell ref="H1683:I1683"/>
    <mergeCell ref="E1668:F1668"/>
    <mergeCell ref="E1669:F1669"/>
    <mergeCell ref="E1670:F1670"/>
    <mergeCell ref="E1671:F1671"/>
    <mergeCell ref="E1672:F1672"/>
    <mergeCell ref="H1674:I1674"/>
    <mergeCell ref="E1659:F1659"/>
    <mergeCell ref="E1660:F1660"/>
    <mergeCell ref="E1661:F1661"/>
    <mergeCell ref="E1662:F1662"/>
    <mergeCell ref="H1664:I1664"/>
    <mergeCell ref="E1667:F1667"/>
    <mergeCell ref="E1650:F1650"/>
    <mergeCell ref="E1651:F1651"/>
    <mergeCell ref="E1652:F1652"/>
    <mergeCell ref="H1654:I1654"/>
    <mergeCell ref="E1657:F1657"/>
    <mergeCell ref="E1658:F1658"/>
    <mergeCell ref="E1641:F1641"/>
    <mergeCell ref="E1642:F1642"/>
    <mergeCell ref="H1644:I1644"/>
    <mergeCell ref="E1647:F1647"/>
    <mergeCell ref="E1648:F1648"/>
    <mergeCell ref="E1649:F1649"/>
    <mergeCell ref="E1635:F1635"/>
    <mergeCell ref="E1636:F1636"/>
    <mergeCell ref="E1637:F1637"/>
    <mergeCell ref="E1638:F1638"/>
    <mergeCell ref="E1639:F1639"/>
    <mergeCell ref="E1640:F1640"/>
    <mergeCell ref="E1626:F1626"/>
    <mergeCell ref="E1627:F1627"/>
    <mergeCell ref="E1628:F1628"/>
    <mergeCell ref="H1630:I1630"/>
    <mergeCell ref="E1633:F1633"/>
    <mergeCell ref="E1634:F1634"/>
    <mergeCell ref="E1617:F1617"/>
    <mergeCell ref="E1618:F1618"/>
    <mergeCell ref="H1620:I1620"/>
    <mergeCell ref="E1623:F1623"/>
    <mergeCell ref="E1624:F1624"/>
    <mergeCell ref="E1625:F1625"/>
    <mergeCell ref="E1611:F1611"/>
    <mergeCell ref="E1612:F1612"/>
    <mergeCell ref="E1613:F1613"/>
    <mergeCell ref="E1614:F1614"/>
    <mergeCell ref="E1615:F1615"/>
    <mergeCell ref="E1616:F1616"/>
    <mergeCell ref="E1602:F1602"/>
    <mergeCell ref="E1603:F1603"/>
    <mergeCell ref="E1604:F1604"/>
    <mergeCell ref="H1606:I1606"/>
    <mergeCell ref="E1609:F1609"/>
    <mergeCell ref="E1610:F1610"/>
    <mergeCell ref="E1596:F1596"/>
    <mergeCell ref="E1597:F1597"/>
    <mergeCell ref="E1598:F1598"/>
    <mergeCell ref="E1599:F1599"/>
    <mergeCell ref="E1600:F1600"/>
    <mergeCell ref="E1601:F1601"/>
    <mergeCell ref="E1587:F1587"/>
    <mergeCell ref="E1588:F1588"/>
    <mergeCell ref="H1590:I1590"/>
    <mergeCell ref="F1593:G1593"/>
    <mergeCell ref="E1594:F1594"/>
    <mergeCell ref="E1595:F1595"/>
    <mergeCell ref="H1579:I1579"/>
    <mergeCell ref="E1582:F1582"/>
    <mergeCell ref="E1583:F1583"/>
    <mergeCell ref="E1584:F1584"/>
    <mergeCell ref="E1585:F1585"/>
    <mergeCell ref="E1586:F1586"/>
    <mergeCell ref="E1572:F1572"/>
    <mergeCell ref="E1573:F1573"/>
    <mergeCell ref="E1574:F1574"/>
    <mergeCell ref="E1575:F1575"/>
    <mergeCell ref="E1576:F1576"/>
    <mergeCell ref="E1577:F1577"/>
    <mergeCell ref="H1564:I1564"/>
    <mergeCell ref="F1567:G1567"/>
    <mergeCell ref="E1568:F1568"/>
    <mergeCell ref="E1569:F1569"/>
    <mergeCell ref="E1570:F1570"/>
    <mergeCell ref="E1571:F1571"/>
    <mergeCell ref="E1557:F1557"/>
    <mergeCell ref="E1558:F1558"/>
    <mergeCell ref="E1559:F1559"/>
    <mergeCell ref="E1560:F1560"/>
    <mergeCell ref="E1561:F1561"/>
    <mergeCell ref="E1562:F1562"/>
    <mergeCell ref="H1549:I1549"/>
    <mergeCell ref="E1552:F1552"/>
    <mergeCell ref="E1553:F1553"/>
    <mergeCell ref="E1554:F1554"/>
    <mergeCell ref="E1555:F1555"/>
    <mergeCell ref="E1556:F1556"/>
    <mergeCell ref="E1542:F1542"/>
    <mergeCell ref="E1543:F1543"/>
    <mergeCell ref="E1544:F1544"/>
    <mergeCell ref="E1545:F1545"/>
    <mergeCell ref="E1546:F1546"/>
    <mergeCell ref="E1547:F1547"/>
    <mergeCell ref="E1536:F1536"/>
    <mergeCell ref="E1537:F1537"/>
    <mergeCell ref="E1538:F1538"/>
    <mergeCell ref="E1539:F1539"/>
    <mergeCell ref="E1540:F1540"/>
    <mergeCell ref="E1541:F1541"/>
    <mergeCell ref="E1527:F1527"/>
    <mergeCell ref="E1528:F1528"/>
    <mergeCell ref="E1529:F1529"/>
    <mergeCell ref="E1530:F1530"/>
    <mergeCell ref="H1532:I1532"/>
    <mergeCell ref="E1535:F1535"/>
    <mergeCell ref="E1521:F1521"/>
    <mergeCell ref="E1522:F1522"/>
    <mergeCell ref="E1523:F1523"/>
    <mergeCell ref="E1524:F1524"/>
    <mergeCell ref="E1525:F1525"/>
    <mergeCell ref="E1526:F1526"/>
    <mergeCell ref="E1512:F1512"/>
    <mergeCell ref="E1513:F1513"/>
    <mergeCell ref="E1514:F1514"/>
    <mergeCell ref="E1515:F1515"/>
    <mergeCell ref="H1517:I1517"/>
    <mergeCell ref="E1520:F1520"/>
    <mergeCell ref="E1503:F1503"/>
    <mergeCell ref="E1504:F1504"/>
    <mergeCell ref="H1506:I1506"/>
    <mergeCell ref="E1509:F1509"/>
    <mergeCell ref="E1510:F1510"/>
    <mergeCell ref="E1511:F1511"/>
    <mergeCell ref="H1495:I1495"/>
    <mergeCell ref="E1498:F1498"/>
    <mergeCell ref="E1499:F1499"/>
    <mergeCell ref="E1500:F1500"/>
    <mergeCell ref="E1501:F1501"/>
    <mergeCell ref="E1502:F1502"/>
    <mergeCell ref="E1488:F1488"/>
    <mergeCell ref="E1489:F1489"/>
    <mergeCell ref="E1490:F1490"/>
    <mergeCell ref="E1491:F1491"/>
    <mergeCell ref="E1492:F1492"/>
    <mergeCell ref="E1493:F1493"/>
    <mergeCell ref="E1479:F1479"/>
    <mergeCell ref="E1480:F1480"/>
    <mergeCell ref="E1481:F1481"/>
    <mergeCell ref="H1483:I1483"/>
    <mergeCell ref="E1486:F1486"/>
    <mergeCell ref="E1487:F1487"/>
    <mergeCell ref="H1471:I1471"/>
    <mergeCell ref="E1474:F1474"/>
    <mergeCell ref="E1475:F1475"/>
    <mergeCell ref="E1476:F1476"/>
    <mergeCell ref="E1477:F1477"/>
    <mergeCell ref="E1478:F1478"/>
    <mergeCell ref="E1464:F1464"/>
    <mergeCell ref="E1465:F1465"/>
    <mergeCell ref="E1466:F1466"/>
    <mergeCell ref="E1467:F1467"/>
    <mergeCell ref="E1468:F1468"/>
    <mergeCell ref="E1469:F1469"/>
    <mergeCell ref="E1455:F1455"/>
    <mergeCell ref="E1456:F1456"/>
    <mergeCell ref="E1457:F1457"/>
    <mergeCell ref="H1459:I1459"/>
    <mergeCell ref="E1462:F1462"/>
    <mergeCell ref="E1463:F1463"/>
    <mergeCell ref="H1447:I1447"/>
    <mergeCell ref="E1450:F1450"/>
    <mergeCell ref="E1451:F1451"/>
    <mergeCell ref="E1452:F1452"/>
    <mergeCell ref="E1453:F1453"/>
    <mergeCell ref="E1454:F1454"/>
    <mergeCell ref="E1440:F1440"/>
    <mergeCell ref="E1441:F1441"/>
    <mergeCell ref="E1442:F1442"/>
    <mergeCell ref="E1443:F1443"/>
    <mergeCell ref="E1444:F1444"/>
    <mergeCell ref="E1445:F1445"/>
    <mergeCell ref="E1431:F1431"/>
    <mergeCell ref="E1432:F1432"/>
    <mergeCell ref="E1433:F1433"/>
    <mergeCell ref="H1435:I1435"/>
    <mergeCell ref="E1438:F1438"/>
    <mergeCell ref="E1439:F1439"/>
    <mergeCell ref="H1423:I1423"/>
    <mergeCell ref="E1426:F1426"/>
    <mergeCell ref="E1427:F1427"/>
    <mergeCell ref="E1428:F1428"/>
    <mergeCell ref="E1429:F1429"/>
    <mergeCell ref="E1430:F1430"/>
    <mergeCell ref="E1416:F1416"/>
    <mergeCell ref="E1417:F1417"/>
    <mergeCell ref="E1418:F1418"/>
    <mergeCell ref="E1419:F1419"/>
    <mergeCell ref="E1420:F1420"/>
    <mergeCell ref="E1421:F1421"/>
    <mergeCell ref="E1407:F1407"/>
    <mergeCell ref="E1408:F1408"/>
    <mergeCell ref="E1409:F1409"/>
    <mergeCell ref="H1411:I1411"/>
    <mergeCell ref="E1414:F1414"/>
    <mergeCell ref="E1415:F1415"/>
    <mergeCell ref="E1398:F1398"/>
    <mergeCell ref="H1400:I1400"/>
    <mergeCell ref="E1403:F1403"/>
    <mergeCell ref="E1404:F1404"/>
    <mergeCell ref="E1405:F1405"/>
    <mergeCell ref="E1406:F1406"/>
    <mergeCell ref="E1392:F1392"/>
    <mergeCell ref="E1393:F1393"/>
    <mergeCell ref="E1394:F1394"/>
    <mergeCell ref="E1395:F1395"/>
    <mergeCell ref="E1396:F1396"/>
    <mergeCell ref="E1397:F1397"/>
    <mergeCell ref="E1383:F1383"/>
    <mergeCell ref="E1384:F1384"/>
    <mergeCell ref="E1385:F1385"/>
    <mergeCell ref="E1386:F1386"/>
    <mergeCell ref="E1387:F1387"/>
    <mergeCell ref="H1389:I1389"/>
    <mergeCell ref="E1374:F1374"/>
    <mergeCell ref="E1375:F1375"/>
    <mergeCell ref="E1376:F1376"/>
    <mergeCell ref="H1378:I1378"/>
    <mergeCell ref="E1381:F1381"/>
    <mergeCell ref="E1382:F1382"/>
    <mergeCell ref="H1366:I1366"/>
    <mergeCell ref="E1369:F1369"/>
    <mergeCell ref="E1370:F1370"/>
    <mergeCell ref="E1371:F1371"/>
    <mergeCell ref="E1372:F1372"/>
    <mergeCell ref="E1373:F1373"/>
    <mergeCell ref="E1359:F1359"/>
    <mergeCell ref="E1360:F1360"/>
    <mergeCell ref="E1361:F1361"/>
    <mergeCell ref="E1362:F1362"/>
    <mergeCell ref="E1363:F1363"/>
    <mergeCell ref="E1364:F1364"/>
    <mergeCell ref="E1350:F1350"/>
    <mergeCell ref="E1351:F1351"/>
    <mergeCell ref="E1352:F1352"/>
    <mergeCell ref="H1354:I1354"/>
    <mergeCell ref="E1357:F1357"/>
    <mergeCell ref="E1358:F1358"/>
    <mergeCell ref="E1344:F1344"/>
    <mergeCell ref="E1345:F1345"/>
    <mergeCell ref="E1346:F1346"/>
    <mergeCell ref="E1347:F1347"/>
    <mergeCell ref="E1348:F1348"/>
    <mergeCell ref="E1349:F1349"/>
    <mergeCell ref="E1335:F1335"/>
    <mergeCell ref="E1336:F1336"/>
    <mergeCell ref="E1337:F1337"/>
    <mergeCell ref="E1338:F1338"/>
    <mergeCell ref="E1339:F1339"/>
    <mergeCell ref="H1341:I1341"/>
    <mergeCell ref="E1326:F1326"/>
    <mergeCell ref="H1328:I1328"/>
    <mergeCell ref="E1331:F1331"/>
    <mergeCell ref="E1332:F1332"/>
    <mergeCell ref="E1333:F1333"/>
    <mergeCell ref="E1334:F1334"/>
    <mergeCell ref="E1320:F1320"/>
    <mergeCell ref="E1321:F1321"/>
    <mergeCell ref="E1322:F1322"/>
    <mergeCell ref="E1323:F1323"/>
    <mergeCell ref="E1324:F1324"/>
    <mergeCell ref="E1325:F1325"/>
    <mergeCell ref="E1311:F1311"/>
    <mergeCell ref="E1312:F1312"/>
    <mergeCell ref="E1313:F1313"/>
    <mergeCell ref="E1314:F1314"/>
    <mergeCell ref="E1315:F1315"/>
    <mergeCell ref="H1317:I1317"/>
    <mergeCell ref="E1302:F1302"/>
    <mergeCell ref="E1303:F1303"/>
    <mergeCell ref="H1305:I1305"/>
    <mergeCell ref="E1308:F1308"/>
    <mergeCell ref="E1309:F1309"/>
    <mergeCell ref="E1310:F1310"/>
    <mergeCell ref="H1294:I1294"/>
    <mergeCell ref="E1297:F1297"/>
    <mergeCell ref="E1298:F1298"/>
    <mergeCell ref="E1299:F1299"/>
    <mergeCell ref="E1300:F1300"/>
    <mergeCell ref="E1301:F1301"/>
    <mergeCell ref="E1287:F1287"/>
    <mergeCell ref="E1288:F1288"/>
    <mergeCell ref="E1289:F1289"/>
    <mergeCell ref="E1290:F1290"/>
    <mergeCell ref="E1291:F1291"/>
    <mergeCell ref="E1292:F1292"/>
    <mergeCell ref="E1278:F1278"/>
    <mergeCell ref="E1279:F1279"/>
    <mergeCell ref="E1280:F1280"/>
    <mergeCell ref="H1282:I1282"/>
    <mergeCell ref="E1285:F1285"/>
    <mergeCell ref="E1286:F1286"/>
    <mergeCell ref="E1272:F1272"/>
    <mergeCell ref="E1273:F1273"/>
    <mergeCell ref="E1274:F1274"/>
    <mergeCell ref="E1275:F1275"/>
    <mergeCell ref="E1276:F1276"/>
    <mergeCell ref="E1277:F1277"/>
    <mergeCell ref="E1263:F1263"/>
    <mergeCell ref="E1264:F1264"/>
    <mergeCell ref="E1265:F1265"/>
    <mergeCell ref="H1267:I1267"/>
    <mergeCell ref="E1270:F1270"/>
    <mergeCell ref="E1271:F1271"/>
    <mergeCell ref="E1254:F1254"/>
    <mergeCell ref="E1255:F1255"/>
    <mergeCell ref="H1257:I1257"/>
    <mergeCell ref="E1260:F1260"/>
    <mergeCell ref="E1261:F1261"/>
    <mergeCell ref="E1262:F1262"/>
    <mergeCell ref="E1245:F1245"/>
    <mergeCell ref="H1247:I1247"/>
    <mergeCell ref="E1250:F1250"/>
    <mergeCell ref="E1251:F1251"/>
    <mergeCell ref="E1252:F1252"/>
    <mergeCell ref="E1253:F1253"/>
    <mergeCell ref="H1237:I1237"/>
    <mergeCell ref="E1240:F1240"/>
    <mergeCell ref="E1241:F1241"/>
    <mergeCell ref="E1242:F1242"/>
    <mergeCell ref="E1243:F1243"/>
    <mergeCell ref="E1244:F1244"/>
    <mergeCell ref="E1230:F1230"/>
    <mergeCell ref="E1231:F1231"/>
    <mergeCell ref="E1232:F1232"/>
    <mergeCell ref="E1233:F1233"/>
    <mergeCell ref="E1234:F1234"/>
    <mergeCell ref="E1235:F1235"/>
    <mergeCell ref="E1221:F1221"/>
    <mergeCell ref="E1222:F1222"/>
    <mergeCell ref="E1223:F1223"/>
    <mergeCell ref="E1224:F1224"/>
    <mergeCell ref="E1225:F1225"/>
    <mergeCell ref="H1227:I1227"/>
    <mergeCell ref="E1212:F1212"/>
    <mergeCell ref="E1213:F1213"/>
    <mergeCell ref="E1214:F1214"/>
    <mergeCell ref="E1215:F1215"/>
    <mergeCell ref="H1217:I1217"/>
    <mergeCell ref="E1220:F1220"/>
    <mergeCell ref="E1203:F1203"/>
    <mergeCell ref="E1204:F1204"/>
    <mergeCell ref="E1205:F1205"/>
    <mergeCell ref="H1207:I1207"/>
    <mergeCell ref="E1210:F1210"/>
    <mergeCell ref="E1211:F1211"/>
    <mergeCell ref="E1194:F1194"/>
    <mergeCell ref="H1196:I1196"/>
    <mergeCell ref="F1199:G1199"/>
    <mergeCell ref="E1200:F1200"/>
    <mergeCell ref="E1201:F1201"/>
    <mergeCell ref="E1202:F1202"/>
    <mergeCell ref="E1188:F1188"/>
    <mergeCell ref="E1189:F1189"/>
    <mergeCell ref="E1190:F1190"/>
    <mergeCell ref="E1191:F1191"/>
    <mergeCell ref="E1192:F1192"/>
    <mergeCell ref="E1193:F1193"/>
    <mergeCell ref="E1179:F1179"/>
    <mergeCell ref="E1180:F1180"/>
    <mergeCell ref="E1181:F1181"/>
    <mergeCell ref="E1182:F1182"/>
    <mergeCell ref="H1184:I1184"/>
    <mergeCell ref="E1187:F1187"/>
    <mergeCell ref="E1170:F1170"/>
    <mergeCell ref="H1172:I1172"/>
    <mergeCell ref="E1175:F1175"/>
    <mergeCell ref="E1176:F1176"/>
    <mergeCell ref="E1177:F1177"/>
    <mergeCell ref="E1178:F1178"/>
    <mergeCell ref="E1164:F1164"/>
    <mergeCell ref="E1165:F1165"/>
    <mergeCell ref="E1166:F1166"/>
    <mergeCell ref="E1167:F1167"/>
    <mergeCell ref="E1168:F1168"/>
    <mergeCell ref="E1169:F1169"/>
    <mergeCell ref="E1155:F1155"/>
    <mergeCell ref="E1156:F1156"/>
    <mergeCell ref="E1157:F1157"/>
    <mergeCell ref="E1158:F1158"/>
    <mergeCell ref="H1160:I1160"/>
    <mergeCell ref="E1163:F1163"/>
    <mergeCell ref="E1146:F1146"/>
    <mergeCell ref="H1148:I1148"/>
    <mergeCell ref="E1151:F1151"/>
    <mergeCell ref="E1152:F1152"/>
    <mergeCell ref="E1153:F1153"/>
    <mergeCell ref="E1154:F1154"/>
    <mergeCell ref="E1140:F1140"/>
    <mergeCell ref="E1141:F1141"/>
    <mergeCell ref="E1142:F1142"/>
    <mergeCell ref="E1143:F1143"/>
    <mergeCell ref="E1144:F1144"/>
    <mergeCell ref="E1145:F1145"/>
    <mergeCell ref="E1131:F1131"/>
    <mergeCell ref="E1132:F1132"/>
    <mergeCell ref="E1133:F1133"/>
    <mergeCell ref="H1135:I1135"/>
    <mergeCell ref="E1138:F1138"/>
    <mergeCell ref="E1139:F1139"/>
    <mergeCell ref="H1123:I1123"/>
    <mergeCell ref="E1126:F1126"/>
    <mergeCell ref="E1127:F1127"/>
    <mergeCell ref="E1128:F1128"/>
    <mergeCell ref="E1129:F1129"/>
    <mergeCell ref="E1130:F1130"/>
    <mergeCell ref="E1116:F1116"/>
    <mergeCell ref="E1117:F1117"/>
    <mergeCell ref="E1118:F1118"/>
    <mergeCell ref="E1119:F1119"/>
    <mergeCell ref="E1120:F1120"/>
    <mergeCell ref="E1121:F1121"/>
    <mergeCell ref="E1107:F1107"/>
    <mergeCell ref="E1108:F1108"/>
    <mergeCell ref="E1109:F1109"/>
    <mergeCell ref="H1111:I1111"/>
    <mergeCell ref="E1114:F1114"/>
    <mergeCell ref="E1115:F1115"/>
    <mergeCell ref="H1099:I1099"/>
    <mergeCell ref="E1102:F1102"/>
    <mergeCell ref="E1103:F1103"/>
    <mergeCell ref="E1104:F1104"/>
    <mergeCell ref="E1105:F1105"/>
    <mergeCell ref="E1106:F1106"/>
    <mergeCell ref="E1092:F1092"/>
    <mergeCell ref="E1093:F1093"/>
    <mergeCell ref="E1094:F1094"/>
    <mergeCell ref="E1095:F1095"/>
    <mergeCell ref="E1096:F1096"/>
    <mergeCell ref="E1097:F1097"/>
    <mergeCell ref="E1083:F1083"/>
    <mergeCell ref="E1084:F1084"/>
    <mergeCell ref="E1085:F1085"/>
    <mergeCell ref="H1087:I1087"/>
    <mergeCell ref="E1090:F1090"/>
    <mergeCell ref="E1091:F1091"/>
    <mergeCell ref="H1075:I1075"/>
    <mergeCell ref="E1078:F1078"/>
    <mergeCell ref="E1079:F1079"/>
    <mergeCell ref="E1080:F1080"/>
    <mergeCell ref="E1081:F1081"/>
    <mergeCell ref="E1082:F1082"/>
    <mergeCell ref="E1068:F1068"/>
    <mergeCell ref="E1069:F1069"/>
    <mergeCell ref="E1070:F1070"/>
    <mergeCell ref="E1071:F1071"/>
    <mergeCell ref="E1072:F1072"/>
    <mergeCell ref="E1073:F1073"/>
    <mergeCell ref="E1059:F1059"/>
    <mergeCell ref="E1060:F1060"/>
    <mergeCell ref="E1061:F1061"/>
    <mergeCell ref="H1063:I1063"/>
    <mergeCell ref="E1066:F1066"/>
    <mergeCell ref="E1067:F1067"/>
    <mergeCell ref="H1051:I1051"/>
    <mergeCell ref="E1054:F1054"/>
    <mergeCell ref="E1055:F1055"/>
    <mergeCell ref="E1056:F1056"/>
    <mergeCell ref="E1057:F1057"/>
    <mergeCell ref="E1058:F1058"/>
    <mergeCell ref="E1044:F1044"/>
    <mergeCell ref="E1045:F1045"/>
    <mergeCell ref="E1046:F1046"/>
    <mergeCell ref="E1047:F1047"/>
    <mergeCell ref="E1048:F1048"/>
    <mergeCell ref="E1049:F1049"/>
    <mergeCell ref="E1035:F1035"/>
    <mergeCell ref="E1036:F1036"/>
    <mergeCell ref="E1037:F1037"/>
    <mergeCell ref="E1038:F1038"/>
    <mergeCell ref="E1039:F1039"/>
    <mergeCell ref="H1041:I1041"/>
    <mergeCell ref="E1026:F1026"/>
    <mergeCell ref="E1027:F1027"/>
    <mergeCell ref="E1028:F1028"/>
    <mergeCell ref="E1029:F1029"/>
    <mergeCell ref="H1031:I1031"/>
    <mergeCell ref="E1034:F1034"/>
    <mergeCell ref="E1017:F1017"/>
    <mergeCell ref="H1019:I1019"/>
    <mergeCell ref="E1022:F1022"/>
    <mergeCell ref="E1023:F1023"/>
    <mergeCell ref="E1024:F1024"/>
    <mergeCell ref="E1025:F1025"/>
    <mergeCell ref="E1011:F1011"/>
    <mergeCell ref="E1012:F1012"/>
    <mergeCell ref="E1013:F1013"/>
    <mergeCell ref="E1014:F1014"/>
    <mergeCell ref="E1015:F1015"/>
    <mergeCell ref="E1016:F1016"/>
    <mergeCell ref="E1002:F1002"/>
    <mergeCell ref="E1003:F1003"/>
    <mergeCell ref="E1004:F1004"/>
    <mergeCell ref="E1005:F1005"/>
    <mergeCell ref="H1007:I1007"/>
    <mergeCell ref="E1010:F1010"/>
    <mergeCell ref="E993:F993"/>
    <mergeCell ref="H995:I995"/>
    <mergeCell ref="E998:F998"/>
    <mergeCell ref="E999:F999"/>
    <mergeCell ref="E1000:F1000"/>
    <mergeCell ref="E1001:F1001"/>
    <mergeCell ref="E987:F987"/>
    <mergeCell ref="E988:F988"/>
    <mergeCell ref="E989:F989"/>
    <mergeCell ref="E990:F990"/>
    <mergeCell ref="E991:F991"/>
    <mergeCell ref="E992:F992"/>
    <mergeCell ref="E978:F978"/>
    <mergeCell ref="E979:F979"/>
    <mergeCell ref="E980:F980"/>
    <mergeCell ref="E981:F981"/>
    <mergeCell ref="H983:I983"/>
    <mergeCell ref="E986:F986"/>
    <mergeCell ref="H970:I970"/>
    <mergeCell ref="E973:F973"/>
    <mergeCell ref="E974:F974"/>
    <mergeCell ref="E975:F975"/>
    <mergeCell ref="E976:F976"/>
    <mergeCell ref="E977:F977"/>
    <mergeCell ref="E960:F960"/>
    <mergeCell ref="E961:F961"/>
    <mergeCell ref="E962:F962"/>
    <mergeCell ref="H964:I964"/>
    <mergeCell ref="E967:F967"/>
    <mergeCell ref="E968:F968"/>
    <mergeCell ref="H952:I952"/>
    <mergeCell ref="E955:F955"/>
    <mergeCell ref="E956:F956"/>
    <mergeCell ref="E957:F957"/>
    <mergeCell ref="E958:F958"/>
    <mergeCell ref="E959:F959"/>
    <mergeCell ref="E945:F945"/>
    <mergeCell ref="E946:F946"/>
    <mergeCell ref="E947:F947"/>
    <mergeCell ref="E948:F948"/>
    <mergeCell ref="E949:F949"/>
    <mergeCell ref="E950:F950"/>
    <mergeCell ref="E936:F936"/>
    <mergeCell ref="E937:F937"/>
    <mergeCell ref="E938:F938"/>
    <mergeCell ref="H940:I940"/>
    <mergeCell ref="E943:F943"/>
    <mergeCell ref="E944:F944"/>
    <mergeCell ref="H928:I928"/>
    <mergeCell ref="E931:F931"/>
    <mergeCell ref="E932:F932"/>
    <mergeCell ref="E933:F933"/>
    <mergeCell ref="E934:F934"/>
    <mergeCell ref="E935:F935"/>
    <mergeCell ref="E921:F921"/>
    <mergeCell ref="E922:F922"/>
    <mergeCell ref="E923:F923"/>
    <mergeCell ref="E924:F924"/>
    <mergeCell ref="E925:F925"/>
    <mergeCell ref="E926:F926"/>
    <mergeCell ref="E915:F915"/>
    <mergeCell ref="E916:F916"/>
    <mergeCell ref="E917:F917"/>
    <mergeCell ref="E918:F918"/>
    <mergeCell ref="E919:F919"/>
    <mergeCell ref="E920:F920"/>
    <mergeCell ref="E906:F906"/>
    <mergeCell ref="H908:I908"/>
    <mergeCell ref="E911:F911"/>
    <mergeCell ref="E912:F912"/>
    <mergeCell ref="E913:F913"/>
    <mergeCell ref="E914:F914"/>
    <mergeCell ref="E900:F900"/>
    <mergeCell ref="E901:F901"/>
    <mergeCell ref="E902:F902"/>
    <mergeCell ref="E903:F903"/>
    <mergeCell ref="E904:F904"/>
    <mergeCell ref="E905:F905"/>
    <mergeCell ref="E891:F891"/>
    <mergeCell ref="E892:F892"/>
    <mergeCell ref="E893:F893"/>
    <mergeCell ref="E894:F894"/>
    <mergeCell ref="H896:I896"/>
    <mergeCell ref="E899:F899"/>
    <mergeCell ref="E882:F882"/>
    <mergeCell ref="H884:I884"/>
    <mergeCell ref="E887:F887"/>
    <mergeCell ref="E888:F888"/>
    <mergeCell ref="E889:F889"/>
    <mergeCell ref="E890:F890"/>
    <mergeCell ref="E876:F876"/>
    <mergeCell ref="E877:F877"/>
    <mergeCell ref="E878:F878"/>
    <mergeCell ref="E879:F879"/>
    <mergeCell ref="E880:F880"/>
    <mergeCell ref="E881:F881"/>
    <mergeCell ref="E867:F867"/>
    <mergeCell ref="E868:F868"/>
    <mergeCell ref="E869:F869"/>
    <mergeCell ref="E870:F870"/>
    <mergeCell ref="H872:I872"/>
    <mergeCell ref="E875:F875"/>
    <mergeCell ref="E858:F858"/>
    <mergeCell ref="E859:F859"/>
    <mergeCell ref="H861:I861"/>
    <mergeCell ref="E864:F864"/>
    <mergeCell ref="E865:F865"/>
    <mergeCell ref="E866:F866"/>
    <mergeCell ref="E849:F849"/>
    <mergeCell ref="H851:I851"/>
    <mergeCell ref="E854:F854"/>
    <mergeCell ref="E855:F855"/>
    <mergeCell ref="E856:F856"/>
    <mergeCell ref="E857:F857"/>
    <mergeCell ref="H841:I841"/>
    <mergeCell ref="E844:F844"/>
    <mergeCell ref="E845:F845"/>
    <mergeCell ref="E846:F846"/>
    <mergeCell ref="E847:F847"/>
    <mergeCell ref="E848:F848"/>
    <mergeCell ref="E834:F834"/>
    <mergeCell ref="E835:F835"/>
    <mergeCell ref="E836:F836"/>
    <mergeCell ref="E837:F837"/>
    <mergeCell ref="E838:F838"/>
    <mergeCell ref="E839:F839"/>
    <mergeCell ref="E825:F825"/>
    <mergeCell ref="E826:F826"/>
    <mergeCell ref="E827:F827"/>
    <mergeCell ref="E828:F828"/>
    <mergeCell ref="E829:F829"/>
    <mergeCell ref="H831:I831"/>
    <mergeCell ref="E816:F816"/>
    <mergeCell ref="E817:F817"/>
    <mergeCell ref="E818:F818"/>
    <mergeCell ref="E819:F819"/>
    <mergeCell ref="H821:I821"/>
    <mergeCell ref="E824:F824"/>
    <mergeCell ref="E807:F807"/>
    <mergeCell ref="E808:F808"/>
    <mergeCell ref="H810:I810"/>
    <mergeCell ref="F813:G813"/>
    <mergeCell ref="E814:F814"/>
    <mergeCell ref="E815:F815"/>
    <mergeCell ref="E798:F798"/>
    <mergeCell ref="H800:I800"/>
    <mergeCell ref="E803:F803"/>
    <mergeCell ref="E804:F804"/>
    <mergeCell ref="E805:F805"/>
    <mergeCell ref="E806:F806"/>
    <mergeCell ref="E789:F789"/>
    <mergeCell ref="H791:I791"/>
    <mergeCell ref="E794:F794"/>
    <mergeCell ref="E795:F795"/>
    <mergeCell ref="E796:F796"/>
    <mergeCell ref="E797:F797"/>
    <mergeCell ref="E783:F783"/>
    <mergeCell ref="E784:F784"/>
    <mergeCell ref="E785:F785"/>
    <mergeCell ref="E786:F786"/>
    <mergeCell ref="E787:F787"/>
    <mergeCell ref="E788:F788"/>
    <mergeCell ref="E774:F774"/>
    <mergeCell ref="E775:F775"/>
    <mergeCell ref="E776:F776"/>
    <mergeCell ref="E777:F777"/>
    <mergeCell ref="E778:F778"/>
    <mergeCell ref="H780:I780"/>
    <mergeCell ref="E765:F765"/>
    <mergeCell ref="E766:F766"/>
    <mergeCell ref="E767:F767"/>
    <mergeCell ref="H769:I769"/>
    <mergeCell ref="E772:F772"/>
    <mergeCell ref="E773:F773"/>
    <mergeCell ref="E756:F756"/>
    <mergeCell ref="E757:F757"/>
    <mergeCell ref="E758:F758"/>
    <mergeCell ref="E759:F759"/>
    <mergeCell ref="E760:F760"/>
    <mergeCell ref="H762:I762"/>
    <mergeCell ref="E747:F747"/>
    <mergeCell ref="E748:F748"/>
    <mergeCell ref="E749:F749"/>
    <mergeCell ref="E750:F750"/>
    <mergeCell ref="E751:F751"/>
    <mergeCell ref="H753:I753"/>
    <mergeCell ref="E738:F738"/>
    <mergeCell ref="E739:F739"/>
    <mergeCell ref="E740:F740"/>
    <mergeCell ref="E741:F741"/>
    <mergeCell ref="H743:I743"/>
    <mergeCell ref="F746:G746"/>
    <mergeCell ref="E729:F729"/>
    <mergeCell ref="E730:F730"/>
    <mergeCell ref="E731:F731"/>
    <mergeCell ref="H733:I733"/>
    <mergeCell ref="F736:G736"/>
    <mergeCell ref="E737:F737"/>
    <mergeCell ref="E720:F720"/>
    <mergeCell ref="E721:F721"/>
    <mergeCell ref="E722:F722"/>
    <mergeCell ref="H724:I724"/>
    <mergeCell ref="E727:F727"/>
    <mergeCell ref="E728:F728"/>
    <mergeCell ref="E711:F711"/>
    <mergeCell ref="E712:F712"/>
    <mergeCell ref="E713:F713"/>
    <mergeCell ref="H715:I715"/>
    <mergeCell ref="E718:F718"/>
    <mergeCell ref="E719:F719"/>
    <mergeCell ref="E702:F702"/>
    <mergeCell ref="E703:F703"/>
    <mergeCell ref="E704:F704"/>
    <mergeCell ref="H706:I706"/>
    <mergeCell ref="E709:F709"/>
    <mergeCell ref="E710:F710"/>
    <mergeCell ref="E693:F693"/>
    <mergeCell ref="E694:F694"/>
    <mergeCell ref="E695:F695"/>
    <mergeCell ref="H697:I697"/>
    <mergeCell ref="E700:F700"/>
    <mergeCell ref="E701:F701"/>
    <mergeCell ref="E684:F684"/>
    <mergeCell ref="E685:F685"/>
    <mergeCell ref="E686:F686"/>
    <mergeCell ref="H688:I688"/>
    <mergeCell ref="E691:F691"/>
    <mergeCell ref="E692:F692"/>
    <mergeCell ref="E675:F675"/>
    <mergeCell ref="E676:F676"/>
    <mergeCell ref="E677:F677"/>
    <mergeCell ref="H679:I679"/>
    <mergeCell ref="E682:F682"/>
    <mergeCell ref="E683:F683"/>
    <mergeCell ref="E666:F666"/>
    <mergeCell ref="E667:F667"/>
    <mergeCell ref="E668:F668"/>
    <mergeCell ref="H670:I670"/>
    <mergeCell ref="E673:F673"/>
    <mergeCell ref="E674:F674"/>
    <mergeCell ref="E657:F657"/>
    <mergeCell ref="E658:F658"/>
    <mergeCell ref="H660:I660"/>
    <mergeCell ref="E663:F663"/>
    <mergeCell ref="E664:F664"/>
    <mergeCell ref="E665:F665"/>
    <mergeCell ref="F651:G651"/>
    <mergeCell ref="F652:G652"/>
    <mergeCell ref="E653:F653"/>
    <mergeCell ref="E654:F654"/>
    <mergeCell ref="E655:F655"/>
    <mergeCell ref="E656:F656"/>
    <mergeCell ref="E642:F642"/>
    <mergeCell ref="E643:F643"/>
    <mergeCell ref="E644:F644"/>
    <mergeCell ref="E645:F645"/>
    <mergeCell ref="E646:F646"/>
    <mergeCell ref="H648:I648"/>
    <mergeCell ref="E633:F633"/>
    <mergeCell ref="E634:F634"/>
    <mergeCell ref="E635:F635"/>
    <mergeCell ref="E636:F636"/>
    <mergeCell ref="H638:I638"/>
    <mergeCell ref="E641:F641"/>
    <mergeCell ref="E624:F624"/>
    <mergeCell ref="E625:F625"/>
    <mergeCell ref="E626:F626"/>
    <mergeCell ref="E627:F627"/>
    <mergeCell ref="H629:I629"/>
    <mergeCell ref="E632:F632"/>
    <mergeCell ref="E615:F615"/>
    <mergeCell ref="E616:F616"/>
    <mergeCell ref="E617:F617"/>
    <mergeCell ref="E618:F618"/>
    <mergeCell ref="H620:I620"/>
    <mergeCell ref="E623:F623"/>
    <mergeCell ref="H604:I604"/>
    <mergeCell ref="E607:F607"/>
    <mergeCell ref="E608:F608"/>
    <mergeCell ref="E609:F609"/>
    <mergeCell ref="E610:F610"/>
    <mergeCell ref="H612:I612"/>
    <mergeCell ref="E594:F594"/>
    <mergeCell ref="H596:I596"/>
    <mergeCell ref="E599:F599"/>
    <mergeCell ref="E600:F600"/>
    <mergeCell ref="E601:F601"/>
    <mergeCell ref="E602:F602"/>
    <mergeCell ref="E585:F585"/>
    <mergeCell ref="E586:F586"/>
    <mergeCell ref="H588:I588"/>
    <mergeCell ref="E591:F591"/>
    <mergeCell ref="E592:F592"/>
    <mergeCell ref="E593:F593"/>
    <mergeCell ref="E576:F576"/>
    <mergeCell ref="E577:F577"/>
    <mergeCell ref="E578:F578"/>
    <mergeCell ref="H580:I580"/>
    <mergeCell ref="E583:F583"/>
    <mergeCell ref="E584:F584"/>
    <mergeCell ref="E567:F567"/>
    <mergeCell ref="E568:F568"/>
    <mergeCell ref="E569:F569"/>
    <mergeCell ref="E570:F570"/>
    <mergeCell ref="H572:I572"/>
    <mergeCell ref="E575:F575"/>
    <mergeCell ref="F558:G558"/>
    <mergeCell ref="E559:F559"/>
    <mergeCell ref="E560:F560"/>
    <mergeCell ref="E561:F561"/>
    <mergeCell ref="E562:F562"/>
    <mergeCell ref="H564:I564"/>
    <mergeCell ref="E549:F549"/>
    <mergeCell ref="E550:F550"/>
    <mergeCell ref="E551:F551"/>
    <mergeCell ref="E552:F552"/>
    <mergeCell ref="E553:F553"/>
    <mergeCell ref="H555:I555"/>
    <mergeCell ref="E540:F540"/>
    <mergeCell ref="E541:F541"/>
    <mergeCell ref="E542:F542"/>
    <mergeCell ref="E543:F543"/>
    <mergeCell ref="H545:I545"/>
    <mergeCell ref="E548:F548"/>
    <mergeCell ref="E531:F531"/>
    <mergeCell ref="E532:F532"/>
    <mergeCell ref="E533:F533"/>
    <mergeCell ref="H535:I535"/>
    <mergeCell ref="E538:F538"/>
    <mergeCell ref="E539:F539"/>
    <mergeCell ref="E522:F522"/>
    <mergeCell ref="H524:I524"/>
    <mergeCell ref="F527:G527"/>
    <mergeCell ref="E528:F528"/>
    <mergeCell ref="E529:F529"/>
    <mergeCell ref="E530:F530"/>
    <mergeCell ref="E516:F516"/>
    <mergeCell ref="E517:F517"/>
    <mergeCell ref="E518:F518"/>
    <mergeCell ref="E519:F519"/>
    <mergeCell ref="E520:F520"/>
    <mergeCell ref="E521:F521"/>
    <mergeCell ref="E507:F507"/>
    <mergeCell ref="E508:F508"/>
    <mergeCell ref="E509:F509"/>
    <mergeCell ref="H511:I511"/>
    <mergeCell ref="E514:F514"/>
    <mergeCell ref="E515:F515"/>
    <mergeCell ref="E498:F498"/>
    <mergeCell ref="E499:F499"/>
    <mergeCell ref="H501:I501"/>
    <mergeCell ref="E504:F504"/>
    <mergeCell ref="E505:F505"/>
    <mergeCell ref="E506:F506"/>
    <mergeCell ref="E489:F489"/>
    <mergeCell ref="H491:I491"/>
    <mergeCell ref="E494:F494"/>
    <mergeCell ref="E495:F495"/>
    <mergeCell ref="E496:F496"/>
    <mergeCell ref="E497:F497"/>
    <mergeCell ref="H481:I481"/>
    <mergeCell ref="E484:F484"/>
    <mergeCell ref="E485:F485"/>
    <mergeCell ref="E486:F486"/>
    <mergeCell ref="E487:F487"/>
    <mergeCell ref="E488:F488"/>
    <mergeCell ref="E474:F474"/>
    <mergeCell ref="E475:F475"/>
    <mergeCell ref="E476:F476"/>
    <mergeCell ref="E477:F477"/>
    <mergeCell ref="E478:F478"/>
    <mergeCell ref="E479:F479"/>
    <mergeCell ref="E465:F465"/>
    <mergeCell ref="E466:F466"/>
    <mergeCell ref="E467:F467"/>
    <mergeCell ref="E468:F468"/>
    <mergeCell ref="H470:I470"/>
    <mergeCell ref="F473:G473"/>
    <mergeCell ref="E456:F456"/>
    <mergeCell ref="E457:F457"/>
    <mergeCell ref="E458:F458"/>
    <mergeCell ref="H460:I460"/>
    <mergeCell ref="E463:F463"/>
    <mergeCell ref="E464:F464"/>
    <mergeCell ref="E447:F447"/>
    <mergeCell ref="E448:F448"/>
    <mergeCell ref="E449:F449"/>
    <mergeCell ref="H451:I451"/>
    <mergeCell ref="E454:F454"/>
    <mergeCell ref="E455:F455"/>
    <mergeCell ref="E438:F438"/>
    <mergeCell ref="E439:F439"/>
    <mergeCell ref="E440:F440"/>
    <mergeCell ref="H442:I442"/>
    <mergeCell ref="E445:F445"/>
    <mergeCell ref="E446:F446"/>
    <mergeCell ref="E429:F429"/>
    <mergeCell ref="E430:F430"/>
    <mergeCell ref="E431:F431"/>
    <mergeCell ref="H433:I433"/>
    <mergeCell ref="E436:F436"/>
    <mergeCell ref="E437:F437"/>
    <mergeCell ref="E423:F423"/>
    <mergeCell ref="E424:F424"/>
    <mergeCell ref="E425:F425"/>
    <mergeCell ref="E426:F426"/>
    <mergeCell ref="E427:F427"/>
    <mergeCell ref="E428:F428"/>
    <mergeCell ref="E414:F414"/>
    <mergeCell ref="E415:F415"/>
    <mergeCell ref="E416:F416"/>
    <mergeCell ref="E417:F417"/>
    <mergeCell ref="E418:F418"/>
    <mergeCell ref="H420:I420"/>
    <mergeCell ref="E408:F408"/>
    <mergeCell ref="E409:F409"/>
    <mergeCell ref="E410:F410"/>
    <mergeCell ref="E411:F411"/>
    <mergeCell ref="E412:F412"/>
    <mergeCell ref="E413:F413"/>
    <mergeCell ref="E399:F399"/>
    <mergeCell ref="E400:F400"/>
    <mergeCell ref="H402:I402"/>
    <mergeCell ref="F405:G405"/>
    <mergeCell ref="F406:G406"/>
    <mergeCell ref="F407:G407"/>
    <mergeCell ref="H391:I391"/>
    <mergeCell ref="E394:F394"/>
    <mergeCell ref="E395:F395"/>
    <mergeCell ref="E396:F396"/>
    <mergeCell ref="E397:F397"/>
    <mergeCell ref="E398:F398"/>
    <mergeCell ref="E384:F384"/>
    <mergeCell ref="E385:F385"/>
    <mergeCell ref="E386:F386"/>
    <mergeCell ref="E387:F387"/>
    <mergeCell ref="E388:F388"/>
    <mergeCell ref="E389:F389"/>
    <mergeCell ref="E375:F375"/>
    <mergeCell ref="E376:F376"/>
    <mergeCell ref="E377:F377"/>
    <mergeCell ref="E378:F378"/>
    <mergeCell ref="H380:I380"/>
    <mergeCell ref="E383:F383"/>
    <mergeCell ref="E366:F366"/>
    <mergeCell ref="E367:F367"/>
    <mergeCell ref="E368:F368"/>
    <mergeCell ref="H370:I370"/>
    <mergeCell ref="E373:F373"/>
    <mergeCell ref="E374:F374"/>
    <mergeCell ref="E357:F357"/>
    <mergeCell ref="E358:F358"/>
    <mergeCell ref="H360:I360"/>
    <mergeCell ref="E363:F363"/>
    <mergeCell ref="E364:F364"/>
    <mergeCell ref="E365:F365"/>
    <mergeCell ref="F351:G351"/>
    <mergeCell ref="E352:F352"/>
    <mergeCell ref="E353:F353"/>
    <mergeCell ref="E354:F354"/>
    <mergeCell ref="E355:F355"/>
    <mergeCell ref="E356:F356"/>
    <mergeCell ref="E342:F342"/>
    <mergeCell ref="E343:F343"/>
    <mergeCell ref="E344:F344"/>
    <mergeCell ref="E345:F345"/>
    <mergeCell ref="E346:F346"/>
    <mergeCell ref="H348:I348"/>
    <mergeCell ref="E333:F333"/>
    <mergeCell ref="E334:F334"/>
    <mergeCell ref="E335:F335"/>
    <mergeCell ref="H337:I337"/>
    <mergeCell ref="E340:F340"/>
    <mergeCell ref="E341:F341"/>
    <mergeCell ref="E324:F324"/>
    <mergeCell ref="E325:F325"/>
    <mergeCell ref="E326:F326"/>
    <mergeCell ref="H328:I328"/>
    <mergeCell ref="E331:F331"/>
    <mergeCell ref="E332:F332"/>
    <mergeCell ref="E315:F315"/>
    <mergeCell ref="E316:F316"/>
    <mergeCell ref="E317:F317"/>
    <mergeCell ref="H319:I319"/>
    <mergeCell ref="E322:F322"/>
    <mergeCell ref="E323:F323"/>
    <mergeCell ref="E306:F306"/>
    <mergeCell ref="E307:F307"/>
    <mergeCell ref="H309:I309"/>
    <mergeCell ref="F312:G312"/>
    <mergeCell ref="E313:F313"/>
    <mergeCell ref="E314:F314"/>
    <mergeCell ref="E300:F300"/>
    <mergeCell ref="E301:F301"/>
    <mergeCell ref="E302:F302"/>
    <mergeCell ref="E303:F303"/>
    <mergeCell ref="E304:F304"/>
    <mergeCell ref="E305:F305"/>
    <mergeCell ref="E291:F291"/>
    <mergeCell ref="E292:F292"/>
    <mergeCell ref="E293:F293"/>
    <mergeCell ref="H295:I295"/>
    <mergeCell ref="E298:F298"/>
    <mergeCell ref="E299:F299"/>
    <mergeCell ref="E285:F285"/>
    <mergeCell ref="E286:F286"/>
    <mergeCell ref="E287:F287"/>
    <mergeCell ref="E288:F288"/>
    <mergeCell ref="E289:F289"/>
    <mergeCell ref="E290:F290"/>
    <mergeCell ref="E276:F276"/>
    <mergeCell ref="E277:F277"/>
    <mergeCell ref="E278:F278"/>
    <mergeCell ref="E279:F279"/>
    <mergeCell ref="H281:I281"/>
    <mergeCell ref="E284:F284"/>
    <mergeCell ref="E267:F267"/>
    <mergeCell ref="E268:F268"/>
    <mergeCell ref="H270:I270"/>
    <mergeCell ref="F273:G273"/>
    <mergeCell ref="E274:F274"/>
    <mergeCell ref="E275:F275"/>
    <mergeCell ref="E258:F258"/>
    <mergeCell ref="H260:I260"/>
    <mergeCell ref="F263:G263"/>
    <mergeCell ref="E264:F264"/>
    <mergeCell ref="E265:F265"/>
    <mergeCell ref="E266:F266"/>
    <mergeCell ref="H250:I250"/>
    <mergeCell ref="F253:G253"/>
    <mergeCell ref="E254:F254"/>
    <mergeCell ref="E255:F255"/>
    <mergeCell ref="E256:F256"/>
    <mergeCell ref="E257:F257"/>
    <mergeCell ref="H241:I241"/>
    <mergeCell ref="E244:F244"/>
    <mergeCell ref="E245:F245"/>
    <mergeCell ref="E246:F246"/>
    <mergeCell ref="E247:F247"/>
    <mergeCell ref="E248:F248"/>
    <mergeCell ref="F234:G234"/>
    <mergeCell ref="E235:F235"/>
    <mergeCell ref="E236:F236"/>
    <mergeCell ref="E237:F237"/>
    <mergeCell ref="E238:F238"/>
    <mergeCell ref="E239:F239"/>
    <mergeCell ref="E222:F222"/>
    <mergeCell ref="H224:I224"/>
    <mergeCell ref="E227:F227"/>
    <mergeCell ref="E228:F228"/>
    <mergeCell ref="H230:I230"/>
    <mergeCell ref="F233:G233"/>
    <mergeCell ref="H214:I214"/>
    <mergeCell ref="F217:G217"/>
    <mergeCell ref="E218:F218"/>
    <mergeCell ref="E219:F219"/>
    <mergeCell ref="E220:F220"/>
    <mergeCell ref="E221:F221"/>
    <mergeCell ref="H205:I205"/>
    <mergeCell ref="E208:F208"/>
    <mergeCell ref="E209:F209"/>
    <mergeCell ref="E210:F210"/>
    <mergeCell ref="E211:F211"/>
    <mergeCell ref="E212:F212"/>
    <mergeCell ref="E198:F198"/>
    <mergeCell ref="E199:F199"/>
    <mergeCell ref="E200:F200"/>
    <mergeCell ref="E201:F201"/>
    <mergeCell ref="E202:F202"/>
    <mergeCell ref="E203:F203"/>
    <mergeCell ref="E189:F189"/>
    <mergeCell ref="E190:F190"/>
    <mergeCell ref="H192:I192"/>
    <mergeCell ref="F195:G195"/>
    <mergeCell ref="F196:G196"/>
    <mergeCell ref="E197:F197"/>
    <mergeCell ref="E180:F180"/>
    <mergeCell ref="E181:F181"/>
    <mergeCell ref="H183:I183"/>
    <mergeCell ref="E186:F186"/>
    <mergeCell ref="E187:F187"/>
    <mergeCell ref="E188:F188"/>
    <mergeCell ref="E171:F171"/>
    <mergeCell ref="E172:F172"/>
    <mergeCell ref="E173:F173"/>
    <mergeCell ref="H175:I175"/>
    <mergeCell ref="E178:F178"/>
    <mergeCell ref="E179:F179"/>
    <mergeCell ref="E162:F162"/>
    <mergeCell ref="E163:F163"/>
    <mergeCell ref="E164:F164"/>
    <mergeCell ref="E165:F165"/>
    <mergeCell ref="H167:I167"/>
    <mergeCell ref="F170:G170"/>
    <mergeCell ref="E153:F153"/>
    <mergeCell ref="E154:F154"/>
    <mergeCell ref="E155:F155"/>
    <mergeCell ref="H157:I157"/>
    <mergeCell ref="E160:F160"/>
    <mergeCell ref="E161:F161"/>
    <mergeCell ref="E144:F144"/>
    <mergeCell ref="E145:F145"/>
    <mergeCell ref="E146:F146"/>
    <mergeCell ref="E147:F147"/>
    <mergeCell ref="H149:I149"/>
    <mergeCell ref="E152:F152"/>
    <mergeCell ref="H133:I133"/>
    <mergeCell ref="E136:F136"/>
    <mergeCell ref="E137:F137"/>
    <mergeCell ref="E138:F138"/>
    <mergeCell ref="E139:F139"/>
    <mergeCell ref="H141:I141"/>
    <mergeCell ref="E123:F123"/>
    <mergeCell ref="H125:I125"/>
    <mergeCell ref="E128:F128"/>
    <mergeCell ref="E129:F129"/>
    <mergeCell ref="E130:F130"/>
    <mergeCell ref="E131:F131"/>
    <mergeCell ref="E114:F114"/>
    <mergeCell ref="E115:F115"/>
    <mergeCell ref="H117:I117"/>
    <mergeCell ref="E120:F120"/>
    <mergeCell ref="E121:F121"/>
    <mergeCell ref="E122:F122"/>
    <mergeCell ref="E105:F105"/>
    <mergeCell ref="E106:F106"/>
    <mergeCell ref="E107:F107"/>
    <mergeCell ref="H109:I109"/>
    <mergeCell ref="E112:F112"/>
    <mergeCell ref="E113:F113"/>
    <mergeCell ref="E96:F96"/>
    <mergeCell ref="E97:F97"/>
    <mergeCell ref="E98:F98"/>
    <mergeCell ref="E99:F99"/>
    <mergeCell ref="H101:I101"/>
    <mergeCell ref="E104:F104"/>
    <mergeCell ref="H85:I85"/>
    <mergeCell ref="E88:F88"/>
    <mergeCell ref="E89:F89"/>
    <mergeCell ref="E90:F90"/>
    <mergeCell ref="E91:F91"/>
    <mergeCell ref="H93:I93"/>
    <mergeCell ref="H76:I76"/>
    <mergeCell ref="F79:G79"/>
    <mergeCell ref="E80:F80"/>
    <mergeCell ref="E81:F81"/>
    <mergeCell ref="E82:F82"/>
    <mergeCell ref="E83:F83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H55:I55"/>
    <mergeCell ref="E58:F58"/>
    <mergeCell ref="E59:F59"/>
    <mergeCell ref="E60:F60"/>
    <mergeCell ref="E61:F61"/>
    <mergeCell ref="E62:F62"/>
    <mergeCell ref="E48:F48"/>
    <mergeCell ref="E49:F49"/>
    <mergeCell ref="E50:F50"/>
    <mergeCell ref="E51:F51"/>
    <mergeCell ref="E52:F52"/>
    <mergeCell ref="E53:F53"/>
    <mergeCell ref="E39:F39"/>
    <mergeCell ref="E40:F40"/>
    <mergeCell ref="H42:I42"/>
    <mergeCell ref="E45:F45"/>
    <mergeCell ref="E46:F46"/>
    <mergeCell ref="E47:F47"/>
    <mergeCell ref="F7:G7"/>
    <mergeCell ref="E8:F8"/>
    <mergeCell ref="E9:F9"/>
    <mergeCell ref="E10:F10"/>
    <mergeCell ref="E11:F11"/>
    <mergeCell ref="E30:F30"/>
    <mergeCell ref="E31:F31"/>
    <mergeCell ref="E32:F32"/>
    <mergeCell ref="E33:F33"/>
    <mergeCell ref="H35:I35"/>
    <mergeCell ref="E38:F38"/>
    <mergeCell ref="E21:F21"/>
    <mergeCell ref="E22:F22"/>
    <mergeCell ref="H24:I24"/>
    <mergeCell ref="E27:F27"/>
    <mergeCell ref="E28:F28"/>
    <mergeCell ref="E29:F29"/>
    <mergeCell ref="E12:F12"/>
    <mergeCell ref="E13:F13"/>
    <mergeCell ref="E14:F14"/>
    <mergeCell ref="H16:I16"/>
    <mergeCell ref="E19:F19"/>
    <mergeCell ref="E20:F20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51" fitToHeight="0" orientation="portrait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0903-6AF0-4DA9-BBC7-BD48A0C70C7E}">
  <sheetPr>
    <tabColor rgb="FF0070C0"/>
    <pageSetUpPr fitToPage="1"/>
  </sheetPr>
  <dimension ref="A1:Q491"/>
  <sheetViews>
    <sheetView showWhiteSpace="0" view="pageBreakPreview" topLeftCell="A463" zoomScale="70" zoomScaleNormal="70" zoomScaleSheetLayoutView="70" workbookViewId="0">
      <selection activeCell="A482" sqref="A482:XFD482"/>
    </sheetView>
  </sheetViews>
  <sheetFormatPr defaultRowHeight="14.25"/>
  <cols>
    <col min="1" max="2" width="10" bestFit="1" customWidth="1"/>
    <col min="3" max="3" width="60" bestFit="1" customWidth="1"/>
    <col min="4" max="4" width="25" bestFit="1" customWidth="1"/>
    <col min="5" max="5" width="10" bestFit="1" customWidth="1"/>
    <col min="6" max="16" width="13" bestFit="1" customWidth="1"/>
    <col min="17" max="17" width="15" bestFit="1" customWidth="1"/>
  </cols>
  <sheetData>
    <row r="1" spans="1:17" ht="15.75" thickTop="1" thickBo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7" ht="79.900000000000006" customHeight="1" thickTop="1" thickBot="1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7" ht="19.899999999999999" customHeight="1" thickTop="1" thickBot="1">
      <c r="A3" s="158" t="s">
        <v>47</v>
      </c>
      <c r="B3" s="158"/>
      <c r="C3" s="158"/>
      <c r="D3" s="158"/>
      <c r="E3" s="158"/>
      <c r="F3" s="158"/>
      <c r="G3" s="158"/>
      <c r="H3" s="158"/>
      <c r="I3" s="158"/>
      <c r="J3" s="159" t="s">
        <v>2489</v>
      </c>
      <c r="K3" s="159"/>
      <c r="L3" s="159"/>
      <c r="M3" s="160" t="s">
        <v>2490</v>
      </c>
      <c r="N3" s="158"/>
      <c r="O3" s="158"/>
    </row>
    <row r="4" spans="1:17" ht="19.899999999999999" customHeight="1" thickTop="1" thickBot="1">
      <c r="A4" s="158" t="s">
        <v>1390</v>
      </c>
      <c r="B4" s="158"/>
      <c r="C4" s="158"/>
      <c r="D4" s="158"/>
      <c r="E4" s="158"/>
      <c r="F4" s="158"/>
      <c r="G4" s="158"/>
      <c r="H4" s="158"/>
      <c r="I4" s="158"/>
      <c r="J4" s="161" t="s">
        <v>3411</v>
      </c>
      <c r="K4" s="161"/>
      <c r="L4" s="161"/>
      <c r="M4" s="161" t="s">
        <v>48</v>
      </c>
      <c r="N4" s="162">
        <f>M481</f>
        <v>1440303.93</v>
      </c>
      <c r="O4" s="162"/>
    </row>
    <row r="5" spans="1:17" ht="49.9" customHeight="1" thickTop="1" thickBot="1">
      <c r="A5" s="158" t="s">
        <v>50</v>
      </c>
      <c r="B5" s="158"/>
      <c r="C5" s="158"/>
      <c r="D5" s="158"/>
      <c r="E5" s="158"/>
      <c r="F5" s="158"/>
      <c r="G5" s="158"/>
      <c r="H5" s="158"/>
      <c r="I5" s="158"/>
      <c r="J5" s="161"/>
      <c r="K5" s="161"/>
      <c r="L5" s="161"/>
      <c r="M5" s="161"/>
      <c r="N5" s="162"/>
      <c r="O5" s="162"/>
    </row>
    <row r="6" spans="1:17" ht="24" customHeight="1" thickTop="1" thickBot="1">
      <c r="A6" s="163" t="s">
        <v>1336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</row>
    <row r="7" spans="1:17" ht="19.899999999999999" customHeight="1" thickTop="1">
      <c r="A7" s="205" t="s">
        <v>51</v>
      </c>
      <c r="B7" s="198" t="s">
        <v>52</v>
      </c>
      <c r="C7" s="198" t="s">
        <v>1</v>
      </c>
      <c r="D7" s="206" t="s">
        <v>420</v>
      </c>
      <c r="E7" s="206" t="s">
        <v>53</v>
      </c>
      <c r="F7" s="36" t="s">
        <v>941</v>
      </c>
      <c r="G7" s="48"/>
      <c r="H7" s="36" t="s">
        <v>1419</v>
      </c>
      <c r="I7" s="48"/>
      <c r="J7" s="36" t="s">
        <v>2</v>
      </c>
      <c r="K7" s="36"/>
      <c r="L7" s="36"/>
      <c r="M7" s="207" t="s">
        <v>942</v>
      </c>
      <c r="N7" s="207" t="s">
        <v>943</v>
      </c>
      <c r="O7" s="208" t="s">
        <v>944</v>
      </c>
      <c r="P7" s="209"/>
      <c r="Q7" s="209"/>
    </row>
    <row r="8" spans="1:17" ht="19.899999999999999" customHeight="1">
      <c r="A8" s="205"/>
      <c r="B8" s="198"/>
      <c r="C8" s="198"/>
      <c r="D8" s="198"/>
      <c r="E8" s="206"/>
      <c r="F8" s="36" t="s">
        <v>945</v>
      </c>
      <c r="G8" s="36" t="s">
        <v>946</v>
      </c>
      <c r="H8" s="36" t="s">
        <v>945</v>
      </c>
      <c r="I8" s="36" t="s">
        <v>946</v>
      </c>
      <c r="J8" s="36" t="s">
        <v>945</v>
      </c>
      <c r="K8" s="36" t="s">
        <v>946</v>
      </c>
      <c r="L8" s="36" t="s">
        <v>947</v>
      </c>
      <c r="M8" s="207"/>
      <c r="N8" s="207"/>
      <c r="O8" s="208"/>
      <c r="P8" s="210"/>
      <c r="Q8" s="207"/>
    </row>
    <row r="9" spans="1:17" ht="24" customHeight="1">
      <c r="A9" s="90" t="s">
        <v>948</v>
      </c>
      <c r="B9" s="72" t="s">
        <v>59</v>
      </c>
      <c r="C9" s="72" t="s">
        <v>599</v>
      </c>
      <c r="D9" s="72" t="s">
        <v>597</v>
      </c>
      <c r="E9" s="74" t="s">
        <v>446</v>
      </c>
      <c r="F9" s="73" t="s">
        <v>2502</v>
      </c>
      <c r="G9" s="73" t="s">
        <v>422</v>
      </c>
      <c r="H9" s="73" t="s">
        <v>2503</v>
      </c>
      <c r="I9" s="73" t="s">
        <v>422</v>
      </c>
      <c r="J9" s="73" t="s">
        <v>2504</v>
      </c>
      <c r="K9" s="73" t="s">
        <v>422</v>
      </c>
      <c r="L9" s="76">
        <v>114133.071985534</v>
      </c>
      <c r="M9" s="73" t="s">
        <v>2505</v>
      </c>
      <c r="N9" s="76">
        <v>114133.07198550001</v>
      </c>
      <c r="O9" s="91" t="s">
        <v>2505</v>
      </c>
    </row>
    <row r="10" spans="1:17" ht="25.9" customHeight="1">
      <c r="A10" s="90" t="s">
        <v>950</v>
      </c>
      <c r="B10" s="72" t="s">
        <v>59</v>
      </c>
      <c r="C10" s="72" t="s">
        <v>951</v>
      </c>
      <c r="D10" s="72" t="s">
        <v>952</v>
      </c>
      <c r="E10" s="74" t="s">
        <v>446</v>
      </c>
      <c r="F10" s="73" t="s">
        <v>2506</v>
      </c>
      <c r="G10" s="73" t="s">
        <v>422</v>
      </c>
      <c r="H10" s="73" t="s">
        <v>2507</v>
      </c>
      <c r="I10" s="73" t="s">
        <v>422</v>
      </c>
      <c r="J10" s="73" t="s">
        <v>2508</v>
      </c>
      <c r="K10" s="73" t="s">
        <v>422</v>
      </c>
      <c r="L10" s="76">
        <v>113060.36219496001</v>
      </c>
      <c r="M10" s="73" t="s">
        <v>2509</v>
      </c>
      <c r="N10" s="76">
        <v>227193.43418049999</v>
      </c>
      <c r="O10" s="91" t="s">
        <v>2510</v>
      </c>
    </row>
    <row r="11" spans="1:17" ht="24" customHeight="1">
      <c r="A11" s="90" t="s">
        <v>949</v>
      </c>
      <c r="B11" s="72" t="s">
        <v>59</v>
      </c>
      <c r="C11" s="72" t="s">
        <v>596</v>
      </c>
      <c r="D11" s="72" t="s">
        <v>597</v>
      </c>
      <c r="E11" s="74" t="s">
        <v>446</v>
      </c>
      <c r="F11" s="73" t="s">
        <v>2317</v>
      </c>
      <c r="G11" s="73" t="s">
        <v>422</v>
      </c>
      <c r="H11" s="73" t="s">
        <v>2511</v>
      </c>
      <c r="I11" s="73" t="s">
        <v>422</v>
      </c>
      <c r="J11" s="73" t="s">
        <v>2512</v>
      </c>
      <c r="K11" s="73" t="s">
        <v>422</v>
      </c>
      <c r="L11" s="76">
        <v>103919.71863168001</v>
      </c>
      <c r="M11" s="73" t="s">
        <v>2513</v>
      </c>
      <c r="N11" s="76">
        <v>331113.15281220002</v>
      </c>
      <c r="O11" s="91" t="s">
        <v>2514</v>
      </c>
    </row>
    <row r="12" spans="1:17" ht="24" customHeight="1">
      <c r="A12" s="90" t="s">
        <v>1411</v>
      </c>
      <c r="B12" s="72" t="s">
        <v>59</v>
      </c>
      <c r="C12" s="72" t="s">
        <v>1412</v>
      </c>
      <c r="D12" s="72" t="s">
        <v>426</v>
      </c>
      <c r="E12" s="74" t="s">
        <v>69</v>
      </c>
      <c r="F12" s="73" t="s">
        <v>1420</v>
      </c>
      <c r="G12" s="73" t="s">
        <v>422</v>
      </c>
      <c r="H12" s="73" t="s">
        <v>2385</v>
      </c>
      <c r="I12" s="73" t="s">
        <v>422</v>
      </c>
      <c r="J12" s="73" t="s">
        <v>2515</v>
      </c>
      <c r="K12" s="73" t="s">
        <v>422</v>
      </c>
      <c r="L12" s="76">
        <v>77373.1198</v>
      </c>
      <c r="M12" s="73" t="s">
        <v>2516</v>
      </c>
      <c r="N12" s="76">
        <v>408486.2726122</v>
      </c>
      <c r="O12" s="91" t="s">
        <v>2517</v>
      </c>
    </row>
    <row r="13" spans="1:17" ht="24" customHeight="1">
      <c r="A13" s="90" t="s">
        <v>504</v>
      </c>
      <c r="B13" s="72" t="s">
        <v>59</v>
      </c>
      <c r="C13" s="72" t="s">
        <v>505</v>
      </c>
      <c r="D13" s="72" t="s">
        <v>426</v>
      </c>
      <c r="E13" s="74" t="s">
        <v>506</v>
      </c>
      <c r="F13" s="73" t="s">
        <v>2318</v>
      </c>
      <c r="G13" s="73" t="s">
        <v>422</v>
      </c>
      <c r="H13" s="73" t="s">
        <v>2518</v>
      </c>
      <c r="I13" s="73" t="s">
        <v>422</v>
      </c>
      <c r="J13" s="73" t="s">
        <v>2519</v>
      </c>
      <c r="K13" s="73" t="s">
        <v>422</v>
      </c>
      <c r="L13" s="76">
        <v>71454.530885920001</v>
      </c>
      <c r="M13" s="73" t="s">
        <v>2520</v>
      </c>
      <c r="N13" s="76">
        <v>479940.80349810002</v>
      </c>
      <c r="O13" s="91" t="s">
        <v>2521</v>
      </c>
    </row>
    <row r="14" spans="1:17" ht="24" customHeight="1">
      <c r="A14" s="90" t="s">
        <v>1405</v>
      </c>
      <c r="B14" s="72" t="s">
        <v>59</v>
      </c>
      <c r="C14" s="72" t="s">
        <v>1406</v>
      </c>
      <c r="D14" s="72" t="s">
        <v>426</v>
      </c>
      <c r="E14" s="74" t="s">
        <v>455</v>
      </c>
      <c r="F14" s="73" t="s">
        <v>2319</v>
      </c>
      <c r="G14" s="73" t="s">
        <v>422</v>
      </c>
      <c r="H14" s="73" t="s">
        <v>2522</v>
      </c>
      <c r="I14" s="73" t="s">
        <v>422</v>
      </c>
      <c r="J14" s="73" t="s">
        <v>2523</v>
      </c>
      <c r="K14" s="73" t="s">
        <v>422</v>
      </c>
      <c r="L14" s="76">
        <v>54263.274660000003</v>
      </c>
      <c r="M14" s="73" t="s">
        <v>2320</v>
      </c>
      <c r="N14" s="76">
        <v>534204.07815810002</v>
      </c>
      <c r="O14" s="91" t="s">
        <v>2524</v>
      </c>
    </row>
    <row r="15" spans="1:17" ht="24" customHeight="1">
      <c r="A15" s="90" t="s">
        <v>528</v>
      </c>
      <c r="B15" s="72" t="s">
        <v>59</v>
      </c>
      <c r="C15" s="72" t="s">
        <v>529</v>
      </c>
      <c r="D15" s="72" t="s">
        <v>426</v>
      </c>
      <c r="E15" s="74" t="s">
        <v>88</v>
      </c>
      <c r="F15" s="73" t="s">
        <v>1928</v>
      </c>
      <c r="G15" s="73" t="s">
        <v>422</v>
      </c>
      <c r="H15" s="73" t="s">
        <v>1136</v>
      </c>
      <c r="I15" s="73" t="s">
        <v>422</v>
      </c>
      <c r="J15" s="73" t="s">
        <v>2525</v>
      </c>
      <c r="K15" s="73" t="s">
        <v>422</v>
      </c>
      <c r="L15" s="76">
        <v>48068.749799999998</v>
      </c>
      <c r="M15" s="73" t="s">
        <v>2526</v>
      </c>
      <c r="N15" s="76">
        <v>582272.82795810001</v>
      </c>
      <c r="O15" s="91" t="s">
        <v>2527</v>
      </c>
    </row>
    <row r="16" spans="1:17" ht="24" customHeight="1">
      <c r="A16" s="90" t="s">
        <v>953</v>
      </c>
      <c r="B16" s="72" t="s">
        <v>144</v>
      </c>
      <c r="C16" s="72" t="s">
        <v>954</v>
      </c>
      <c r="D16" s="72" t="s">
        <v>597</v>
      </c>
      <c r="E16" s="74" t="s">
        <v>65</v>
      </c>
      <c r="F16" s="73" t="s">
        <v>2321</v>
      </c>
      <c r="G16" s="73" t="s">
        <v>422</v>
      </c>
      <c r="H16" s="73" t="s">
        <v>2528</v>
      </c>
      <c r="I16" s="73" t="s">
        <v>422</v>
      </c>
      <c r="J16" s="73" t="s">
        <v>2529</v>
      </c>
      <c r="K16" s="73" t="s">
        <v>422</v>
      </c>
      <c r="L16" s="76">
        <v>44265.467470199997</v>
      </c>
      <c r="M16" s="73" t="s">
        <v>2530</v>
      </c>
      <c r="N16" s="76">
        <v>626538.29542830004</v>
      </c>
      <c r="O16" s="91" t="s">
        <v>2531</v>
      </c>
    </row>
    <row r="17" spans="1:15" ht="24" customHeight="1">
      <c r="A17" s="90" t="s">
        <v>1048</v>
      </c>
      <c r="B17" s="72" t="s">
        <v>59</v>
      </c>
      <c r="C17" s="72" t="s">
        <v>1049</v>
      </c>
      <c r="D17" s="72" t="s">
        <v>597</v>
      </c>
      <c r="E17" s="74" t="s">
        <v>446</v>
      </c>
      <c r="F17" s="73" t="s">
        <v>2322</v>
      </c>
      <c r="G17" s="73" t="s">
        <v>422</v>
      </c>
      <c r="H17" s="73" t="s">
        <v>2511</v>
      </c>
      <c r="I17" s="73" t="s">
        <v>422</v>
      </c>
      <c r="J17" s="73" t="s">
        <v>2532</v>
      </c>
      <c r="K17" s="73" t="s">
        <v>422</v>
      </c>
      <c r="L17" s="76">
        <v>39651.866601984002</v>
      </c>
      <c r="M17" s="73" t="s">
        <v>2533</v>
      </c>
      <c r="N17" s="76">
        <v>666190.16203030001</v>
      </c>
      <c r="O17" s="91" t="s">
        <v>2534</v>
      </c>
    </row>
    <row r="18" spans="1:15" ht="24" customHeight="1">
      <c r="A18" s="90" t="s">
        <v>955</v>
      </c>
      <c r="B18" s="72" t="s">
        <v>59</v>
      </c>
      <c r="C18" s="72" t="s">
        <v>956</v>
      </c>
      <c r="D18" s="72" t="s">
        <v>426</v>
      </c>
      <c r="E18" s="74" t="s">
        <v>455</v>
      </c>
      <c r="F18" s="73" t="s">
        <v>1930</v>
      </c>
      <c r="G18" s="73" t="s">
        <v>422</v>
      </c>
      <c r="H18" s="73" t="s">
        <v>2535</v>
      </c>
      <c r="I18" s="73" t="s">
        <v>422</v>
      </c>
      <c r="J18" s="73" t="s">
        <v>2536</v>
      </c>
      <c r="K18" s="73" t="s">
        <v>422</v>
      </c>
      <c r="L18" s="76">
        <v>34157.661999999997</v>
      </c>
      <c r="M18" s="73" t="s">
        <v>2537</v>
      </c>
      <c r="N18" s="76">
        <v>700347.82403030002</v>
      </c>
      <c r="O18" s="91" t="s">
        <v>2538</v>
      </c>
    </row>
    <row r="19" spans="1:15" ht="25.9" customHeight="1">
      <c r="A19" s="90" t="s">
        <v>959</v>
      </c>
      <c r="B19" s="72" t="s">
        <v>59</v>
      </c>
      <c r="C19" s="72" t="s">
        <v>960</v>
      </c>
      <c r="D19" s="72" t="s">
        <v>426</v>
      </c>
      <c r="E19" s="74" t="s">
        <v>446</v>
      </c>
      <c r="F19" s="73" t="s">
        <v>2506</v>
      </c>
      <c r="G19" s="73" t="s">
        <v>422</v>
      </c>
      <c r="H19" s="73" t="s">
        <v>2406</v>
      </c>
      <c r="I19" s="73" t="s">
        <v>422</v>
      </c>
      <c r="J19" s="73" t="s">
        <v>2539</v>
      </c>
      <c r="K19" s="73" t="s">
        <v>422</v>
      </c>
      <c r="L19" s="76">
        <v>30730.069375665</v>
      </c>
      <c r="M19" s="73" t="s">
        <v>2540</v>
      </c>
      <c r="N19" s="76">
        <v>731077.89340599999</v>
      </c>
      <c r="O19" s="91" t="s">
        <v>2541</v>
      </c>
    </row>
    <row r="20" spans="1:15" ht="24" customHeight="1">
      <c r="A20" s="90" t="s">
        <v>507</v>
      </c>
      <c r="B20" s="72" t="s">
        <v>59</v>
      </c>
      <c r="C20" s="72" t="s">
        <v>508</v>
      </c>
      <c r="D20" s="72" t="s">
        <v>426</v>
      </c>
      <c r="E20" s="74" t="s">
        <v>107</v>
      </c>
      <c r="F20" s="73" t="s">
        <v>2324</v>
      </c>
      <c r="G20" s="73" t="s">
        <v>422</v>
      </c>
      <c r="H20" s="73" t="s">
        <v>2542</v>
      </c>
      <c r="I20" s="73" t="s">
        <v>422</v>
      </c>
      <c r="J20" s="73" t="s">
        <v>2543</v>
      </c>
      <c r="K20" s="73" t="s">
        <v>422</v>
      </c>
      <c r="L20" s="76">
        <v>29317.32729723</v>
      </c>
      <c r="M20" s="73" t="s">
        <v>2325</v>
      </c>
      <c r="N20" s="76">
        <v>760395.22070319997</v>
      </c>
      <c r="O20" s="91" t="s">
        <v>2544</v>
      </c>
    </row>
    <row r="21" spans="1:15" ht="24" customHeight="1">
      <c r="A21" s="90" t="s">
        <v>961</v>
      </c>
      <c r="B21" s="72" t="s">
        <v>59</v>
      </c>
      <c r="C21" s="72" t="s">
        <v>962</v>
      </c>
      <c r="D21" s="72" t="s">
        <v>597</v>
      </c>
      <c r="E21" s="74" t="s">
        <v>446</v>
      </c>
      <c r="F21" s="73" t="s">
        <v>2545</v>
      </c>
      <c r="G21" s="73" t="s">
        <v>422</v>
      </c>
      <c r="H21" s="73" t="s">
        <v>2511</v>
      </c>
      <c r="I21" s="73" t="s">
        <v>422</v>
      </c>
      <c r="J21" s="73" t="s">
        <v>2546</v>
      </c>
      <c r="K21" s="73" t="s">
        <v>422</v>
      </c>
      <c r="L21" s="76">
        <v>27471.363612672001</v>
      </c>
      <c r="M21" s="73" t="s">
        <v>2326</v>
      </c>
      <c r="N21" s="76">
        <v>787866.58431589999</v>
      </c>
      <c r="O21" s="91" t="s">
        <v>2547</v>
      </c>
    </row>
    <row r="22" spans="1:15" ht="24" customHeight="1">
      <c r="A22" s="90" t="s">
        <v>957</v>
      </c>
      <c r="B22" s="72" t="s">
        <v>59</v>
      </c>
      <c r="C22" s="72" t="s">
        <v>958</v>
      </c>
      <c r="D22" s="72" t="s">
        <v>597</v>
      </c>
      <c r="E22" s="74" t="s">
        <v>446</v>
      </c>
      <c r="F22" s="73" t="s">
        <v>1931</v>
      </c>
      <c r="G22" s="73" t="s">
        <v>422</v>
      </c>
      <c r="H22" s="73" t="s">
        <v>2511</v>
      </c>
      <c r="I22" s="73" t="s">
        <v>422</v>
      </c>
      <c r="J22" s="73" t="s">
        <v>2548</v>
      </c>
      <c r="K22" s="73" t="s">
        <v>422</v>
      </c>
      <c r="L22" s="76">
        <v>26811.925168895999</v>
      </c>
      <c r="M22" s="73" t="s">
        <v>2327</v>
      </c>
      <c r="N22" s="76">
        <v>814678.50948480004</v>
      </c>
      <c r="O22" s="91" t="s">
        <v>2549</v>
      </c>
    </row>
    <row r="23" spans="1:15" ht="24" customHeight="1">
      <c r="A23" s="90" t="s">
        <v>1409</v>
      </c>
      <c r="B23" s="72" t="s">
        <v>59</v>
      </c>
      <c r="C23" s="72" t="s">
        <v>1410</v>
      </c>
      <c r="D23" s="72" t="s">
        <v>426</v>
      </c>
      <c r="E23" s="74" t="s">
        <v>61</v>
      </c>
      <c r="F23" s="73" t="s">
        <v>1420</v>
      </c>
      <c r="G23" s="73" t="s">
        <v>422</v>
      </c>
      <c r="H23" s="73" t="s">
        <v>2550</v>
      </c>
      <c r="I23" s="73" t="s">
        <v>422</v>
      </c>
      <c r="J23" s="73" t="s">
        <v>2551</v>
      </c>
      <c r="K23" s="73" t="s">
        <v>422</v>
      </c>
      <c r="L23" s="76">
        <v>24159.390500000001</v>
      </c>
      <c r="M23" s="73" t="s">
        <v>2328</v>
      </c>
      <c r="N23" s="76">
        <v>838837.89998480002</v>
      </c>
      <c r="O23" s="91" t="s">
        <v>2552</v>
      </c>
    </row>
    <row r="24" spans="1:15" ht="24" customHeight="1">
      <c r="A24" s="90" t="s">
        <v>502</v>
      </c>
      <c r="B24" s="72" t="s">
        <v>59</v>
      </c>
      <c r="C24" s="72" t="s">
        <v>503</v>
      </c>
      <c r="D24" s="72" t="s">
        <v>426</v>
      </c>
      <c r="E24" s="74" t="s">
        <v>107</v>
      </c>
      <c r="F24" s="73" t="s">
        <v>2329</v>
      </c>
      <c r="G24" s="73" t="s">
        <v>422</v>
      </c>
      <c r="H24" s="73" t="s">
        <v>2553</v>
      </c>
      <c r="I24" s="73" t="s">
        <v>422</v>
      </c>
      <c r="J24" s="73" t="s">
        <v>2554</v>
      </c>
      <c r="K24" s="73" t="s">
        <v>422</v>
      </c>
      <c r="L24" s="76">
        <v>23949.290360912</v>
      </c>
      <c r="M24" s="73" t="s">
        <v>2555</v>
      </c>
      <c r="N24" s="76">
        <v>862787.19034570002</v>
      </c>
      <c r="O24" s="91" t="s">
        <v>2556</v>
      </c>
    </row>
    <row r="25" spans="1:15" ht="24" customHeight="1">
      <c r="A25" s="90" t="s">
        <v>1421</v>
      </c>
      <c r="B25" s="72" t="s">
        <v>59</v>
      </c>
      <c r="C25" s="72" t="s">
        <v>1422</v>
      </c>
      <c r="D25" s="72" t="s">
        <v>597</v>
      </c>
      <c r="E25" s="74" t="s">
        <v>446</v>
      </c>
      <c r="F25" s="73" t="s">
        <v>2330</v>
      </c>
      <c r="G25" s="73" t="s">
        <v>422</v>
      </c>
      <c r="H25" s="73" t="s">
        <v>2503</v>
      </c>
      <c r="I25" s="73" t="s">
        <v>422</v>
      </c>
      <c r="J25" s="73" t="s">
        <v>2557</v>
      </c>
      <c r="K25" s="73" t="s">
        <v>422</v>
      </c>
      <c r="L25" s="76">
        <v>22478.976972087999</v>
      </c>
      <c r="M25" s="73" t="s">
        <v>2331</v>
      </c>
      <c r="N25" s="76">
        <v>885266.16731779999</v>
      </c>
      <c r="O25" s="91" t="s">
        <v>2558</v>
      </c>
    </row>
    <row r="26" spans="1:15" ht="24" customHeight="1">
      <c r="A26" s="90" t="s">
        <v>924</v>
      </c>
      <c r="B26" s="72" t="s">
        <v>59</v>
      </c>
      <c r="C26" s="72" t="s">
        <v>925</v>
      </c>
      <c r="D26" s="72" t="s">
        <v>426</v>
      </c>
      <c r="E26" s="74" t="s">
        <v>69</v>
      </c>
      <c r="F26" s="73" t="s">
        <v>963</v>
      </c>
      <c r="G26" s="73" t="s">
        <v>422</v>
      </c>
      <c r="H26" s="73" t="s">
        <v>2559</v>
      </c>
      <c r="I26" s="73" t="s">
        <v>422</v>
      </c>
      <c r="J26" s="73" t="s">
        <v>2560</v>
      </c>
      <c r="K26" s="73" t="s">
        <v>422</v>
      </c>
      <c r="L26" s="76">
        <v>22246.180424999999</v>
      </c>
      <c r="M26" s="73" t="s">
        <v>2561</v>
      </c>
      <c r="N26" s="76">
        <v>907512.34774280002</v>
      </c>
      <c r="O26" s="91" t="s">
        <v>2562</v>
      </c>
    </row>
    <row r="27" spans="1:15" ht="25.9" customHeight="1">
      <c r="A27" s="90" t="s">
        <v>964</v>
      </c>
      <c r="B27" s="72" t="s">
        <v>59</v>
      </c>
      <c r="C27" s="72" t="s">
        <v>965</v>
      </c>
      <c r="D27" s="72" t="s">
        <v>426</v>
      </c>
      <c r="E27" s="74" t="s">
        <v>446</v>
      </c>
      <c r="F27" s="73" t="s">
        <v>2506</v>
      </c>
      <c r="G27" s="73" t="s">
        <v>422</v>
      </c>
      <c r="H27" s="73" t="s">
        <v>2563</v>
      </c>
      <c r="I27" s="73" t="s">
        <v>422</v>
      </c>
      <c r="J27" s="73" t="s">
        <v>2564</v>
      </c>
      <c r="K27" s="73" t="s">
        <v>422</v>
      </c>
      <c r="L27" s="76">
        <v>21527.481755145</v>
      </c>
      <c r="M27" s="73" t="s">
        <v>2565</v>
      </c>
      <c r="N27" s="76">
        <v>929039.82949789998</v>
      </c>
      <c r="O27" s="91" t="s">
        <v>2566</v>
      </c>
    </row>
    <row r="28" spans="1:15" ht="24" customHeight="1">
      <c r="A28" s="90" t="s">
        <v>966</v>
      </c>
      <c r="B28" s="72" t="s">
        <v>59</v>
      </c>
      <c r="C28" s="72" t="s">
        <v>967</v>
      </c>
      <c r="D28" s="72" t="s">
        <v>597</v>
      </c>
      <c r="E28" s="74" t="s">
        <v>446</v>
      </c>
      <c r="F28" s="73" t="s">
        <v>2332</v>
      </c>
      <c r="G28" s="73" t="s">
        <v>422</v>
      </c>
      <c r="H28" s="73" t="s">
        <v>2503</v>
      </c>
      <c r="I28" s="73" t="s">
        <v>422</v>
      </c>
      <c r="J28" s="73" t="s">
        <v>2567</v>
      </c>
      <c r="K28" s="73" t="s">
        <v>422</v>
      </c>
      <c r="L28" s="76">
        <v>20925.151298813998</v>
      </c>
      <c r="M28" s="73" t="s">
        <v>2568</v>
      </c>
      <c r="N28" s="76">
        <v>949964.98079669999</v>
      </c>
      <c r="O28" s="91" t="s">
        <v>2569</v>
      </c>
    </row>
    <row r="29" spans="1:15" ht="24" customHeight="1">
      <c r="A29" s="90" t="s">
        <v>972</v>
      </c>
      <c r="B29" s="72" t="s">
        <v>59</v>
      </c>
      <c r="C29" s="72" t="s">
        <v>973</v>
      </c>
      <c r="D29" s="72" t="s">
        <v>426</v>
      </c>
      <c r="E29" s="74" t="s">
        <v>69</v>
      </c>
      <c r="F29" s="73" t="s">
        <v>1932</v>
      </c>
      <c r="G29" s="73" t="s">
        <v>422</v>
      </c>
      <c r="H29" s="73" t="s">
        <v>2570</v>
      </c>
      <c r="I29" s="73" t="s">
        <v>422</v>
      </c>
      <c r="J29" s="73" t="s">
        <v>2571</v>
      </c>
      <c r="K29" s="73" t="s">
        <v>422</v>
      </c>
      <c r="L29" s="76">
        <v>16077.108096</v>
      </c>
      <c r="M29" s="73" t="s">
        <v>2333</v>
      </c>
      <c r="N29" s="76">
        <v>966042.08889270003</v>
      </c>
      <c r="O29" s="91" t="s">
        <v>2572</v>
      </c>
    </row>
    <row r="30" spans="1:15" ht="24" customHeight="1">
      <c r="A30" s="90" t="s">
        <v>1542</v>
      </c>
      <c r="B30" s="72" t="s">
        <v>1444</v>
      </c>
      <c r="C30" s="72" t="s">
        <v>1543</v>
      </c>
      <c r="D30" s="72" t="s">
        <v>426</v>
      </c>
      <c r="E30" s="74" t="s">
        <v>1456</v>
      </c>
      <c r="F30" s="73" t="s">
        <v>1547</v>
      </c>
      <c r="G30" s="73" t="s">
        <v>422</v>
      </c>
      <c r="H30" s="73" t="s">
        <v>2573</v>
      </c>
      <c r="I30" s="73" t="s">
        <v>422</v>
      </c>
      <c r="J30" s="73" t="s">
        <v>2574</v>
      </c>
      <c r="K30" s="73" t="s">
        <v>422</v>
      </c>
      <c r="L30" s="76">
        <v>14183.9184</v>
      </c>
      <c r="M30" s="73" t="s">
        <v>2575</v>
      </c>
      <c r="N30" s="76">
        <v>980226.0072927</v>
      </c>
      <c r="O30" s="91" t="s">
        <v>2576</v>
      </c>
    </row>
    <row r="31" spans="1:15" ht="25.9" customHeight="1">
      <c r="A31" s="90" t="s">
        <v>977</v>
      </c>
      <c r="B31" s="72" t="s">
        <v>59</v>
      </c>
      <c r="C31" s="72" t="s">
        <v>978</v>
      </c>
      <c r="D31" s="72" t="s">
        <v>426</v>
      </c>
      <c r="E31" s="74" t="s">
        <v>446</v>
      </c>
      <c r="F31" s="73" t="s">
        <v>2334</v>
      </c>
      <c r="G31" s="73" t="s">
        <v>422</v>
      </c>
      <c r="H31" s="73" t="s">
        <v>1423</v>
      </c>
      <c r="I31" s="73" t="s">
        <v>422</v>
      </c>
      <c r="J31" s="73" t="s">
        <v>2577</v>
      </c>
      <c r="K31" s="73" t="s">
        <v>422</v>
      </c>
      <c r="L31" s="76">
        <v>13763.732945240001</v>
      </c>
      <c r="M31" s="73" t="s">
        <v>2336</v>
      </c>
      <c r="N31" s="76">
        <v>993989.74023790006</v>
      </c>
      <c r="O31" s="91" t="s">
        <v>2578</v>
      </c>
    </row>
    <row r="32" spans="1:15" ht="24" customHeight="1">
      <c r="A32" s="90" t="s">
        <v>883</v>
      </c>
      <c r="B32" s="72" t="s">
        <v>59</v>
      </c>
      <c r="C32" s="72" t="s">
        <v>884</v>
      </c>
      <c r="D32" s="72" t="s">
        <v>426</v>
      </c>
      <c r="E32" s="74" t="s">
        <v>882</v>
      </c>
      <c r="F32" s="73" t="s">
        <v>968</v>
      </c>
      <c r="G32" s="73" t="s">
        <v>422</v>
      </c>
      <c r="H32" s="73" t="s">
        <v>2579</v>
      </c>
      <c r="I32" s="73" t="s">
        <v>422</v>
      </c>
      <c r="J32" s="73" t="s">
        <v>2580</v>
      </c>
      <c r="K32" s="73" t="s">
        <v>422</v>
      </c>
      <c r="L32" s="76">
        <v>12754.143656</v>
      </c>
      <c r="M32" s="73" t="s">
        <v>2337</v>
      </c>
      <c r="N32" s="76">
        <v>1006743.8838939</v>
      </c>
      <c r="O32" s="91" t="s">
        <v>2581</v>
      </c>
    </row>
    <row r="33" spans="1:15" ht="25.9" customHeight="1">
      <c r="A33" s="90" t="s">
        <v>1407</v>
      </c>
      <c r="B33" s="72" t="s">
        <v>59</v>
      </c>
      <c r="C33" s="72" t="s">
        <v>1408</v>
      </c>
      <c r="D33" s="72" t="s">
        <v>426</v>
      </c>
      <c r="E33" s="74" t="s">
        <v>146</v>
      </c>
      <c r="F33" s="73" t="s">
        <v>2338</v>
      </c>
      <c r="G33" s="73" t="s">
        <v>422</v>
      </c>
      <c r="H33" s="73" t="s">
        <v>2582</v>
      </c>
      <c r="I33" s="73" t="s">
        <v>422</v>
      </c>
      <c r="J33" s="73" t="s">
        <v>2583</v>
      </c>
      <c r="K33" s="73" t="s">
        <v>422</v>
      </c>
      <c r="L33" s="76">
        <v>11626.474977</v>
      </c>
      <c r="M33" s="73" t="s">
        <v>1937</v>
      </c>
      <c r="N33" s="76">
        <v>1018370.3588709</v>
      </c>
      <c r="O33" s="91" t="s">
        <v>2584</v>
      </c>
    </row>
    <row r="34" spans="1:15" ht="24" customHeight="1">
      <c r="A34" s="90" t="s">
        <v>1933</v>
      </c>
      <c r="B34" s="72" t="s">
        <v>59</v>
      </c>
      <c r="C34" s="72" t="s">
        <v>1934</v>
      </c>
      <c r="D34" s="72" t="s">
        <v>426</v>
      </c>
      <c r="E34" s="74" t="s">
        <v>69</v>
      </c>
      <c r="F34" s="73" t="s">
        <v>1935</v>
      </c>
      <c r="G34" s="73" t="s">
        <v>422</v>
      </c>
      <c r="H34" s="73" t="s">
        <v>2585</v>
      </c>
      <c r="I34" s="73" t="s">
        <v>422</v>
      </c>
      <c r="J34" s="73" t="s">
        <v>2586</v>
      </c>
      <c r="K34" s="73" t="s">
        <v>422</v>
      </c>
      <c r="L34" s="76">
        <v>11567.036249999999</v>
      </c>
      <c r="M34" s="73" t="s">
        <v>2252</v>
      </c>
      <c r="N34" s="76">
        <v>1029937.3951209</v>
      </c>
      <c r="O34" s="91" t="s">
        <v>2587</v>
      </c>
    </row>
    <row r="35" spans="1:15" ht="24" customHeight="1">
      <c r="A35" s="90" t="s">
        <v>979</v>
      </c>
      <c r="B35" s="72" t="s">
        <v>59</v>
      </c>
      <c r="C35" s="72" t="s">
        <v>980</v>
      </c>
      <c r="D35" s="72" t="s">
        <v>426</v>
      </c>
      <c r="E35" s="74" t="s">
        <v>460</v>
      </c>
      <c r="F35" s="73" t="s">
        <v>1941</v>
      </c>
      <c r="G35" s="73" t="s">
        <v>422</v>
      </c>
      <c r="H35" s="73" t="s">
        <v>2588</v>
      </c>
      <c r="I35" s="73" t="s">
        <v>422</v>
      </c>
      <c r="J35" s="73" t="s">
        <v>2589</v>
      </c>
      <c r="K35" s="73" t="s">
        <v>422</v>
      </c>
      <c r="L35" s="76">
        <v>11208.668544</v>
      </c>
      <c r="M35" s="73" t="s">
        <v>1939</v>
      </c>
      <c r="N35" s="76">
        <v>1041146.0636649</v>
      </c>
      <c r="O35" s="91" t="s">
        <v>2590</v>
      </c>
    </row>
    <row r="36" spans="1:15" ht="39" customHeight="1">
      <c r="A36" s="90" t="s">
        <v>1908</v>
      </c>
      <c r="B36" s="72" t="s">
        <v>144</v>
      </c>
      <c r="C36" s="72" t="s">
        <v>1909</v>
      </c>
      <c r="D36" s="72" t="s">
        <v>426</v>
      </c>
      <c r="E36" s="74" t="s">
        <v>69</v>
      </c>
      <c r="F36" s="73" t="s">
        <v>1938</v>
      </c>
      <c r="G36" s="73" t="s">
        <v>422</v>
      </c>
      <c r="H36" s="73" t="s">
        <v>2591</v>
      </c>
      <c r="I36" s="73" t="s">
        <v>422</v>
      </c>
      <c r="J36" s="73" t="s">
        <v>2592</v>
      </c>
      <c r="K36" s="73" t="s">
        <v>422</v>
      </c>
      <c r="L36" s="76">
        <v>10989.14116492</v>
      </c>
      <c r="M36" s="73" t="s">
        <v>2593</v>
      </c>
      <c r="N36" s="76">
        <v>1052135.2048297999</v>
      </c>
      <c r="O36" s="91" t="s">
        <v>2594</v>
      </c>
    </row>
    <row r="37" spans="1:15" ht="24" customHeight="1">
      <c r="A37" s="90" t="s">
        <v>916</v>
      </c>
      <c r="B37" s="72" t="s">
        <v>59</v>
      </c>
      <c r="C37" s="72" t="s">
        <v>917</v>
      </c>
      <c r="D37" s="72" t="s">
        <v>426</v>
      </c>
      <c r="E37" s="74" t="s">
        <v>88</v>
      </c>
      <c r="F37" s="73" t="s">
        <v>1936</v>
      </c>
      <c r="G37" s="73" t="s">
        <v>422</v>
      </c>
      <c r="H37" s="73" t="s">
        <v>2277</v>
      </c>
      <c r="I37" s="73" t="s">
        <v>422</v>
      </c>
      <c r="J37" s="73" t="s">
        <v>2595</v>
      </c>
      <c r="K37" s="73" t="s">
        <v>422</v>
      </c>
      <c r="L37" s="76">
        <v>10502.912</v>
      </c>
      <c r="M37" s="73" t="s">
        <v>2339</v>
      </c>
      <c r="N37" s="76">
        <v>1062638.1168298</v>
      </c>
      <c r="O37" s="91" t="s">
        <v>2596</v>
      </c>
    </row>
    <row r="38" spans="1:15" ht="25.9" customHeight="1">
      <c r="A38" s="90" t="s">
        <v>974</v>
      </c>
      <c r="B38" s="72" t="s">
        <v>59</v>
      </c>
      <c r="C38" s="72" t="s">
        <v>975</v>
      </c>
      <c r="D38" s="72" t="s">
        <v>426</v>
      </c>
      <c r="E38" s="74" t="s">
        <v>446</v>
      </c>
      <c r="F38" s="73" t="s">
        <v>2597</v>
      </c>
      <c r="G38" s="73" t="s">
        <v>422</v>
      </c>
      <c r="H38" s="73" t="s">
        <v>2598</v>
      </c>
      <c r="I38" s="73" t="s">
        <v>422</v>
      </c>
      <c r="J38" s="73" t="s">
        <v>2599</v>
      </c>
      <c r="K38" s="73" t="s">
        <v>422</v>
      </c>
      <c r="L38" s="76">
        <v>10441.471275144</v>
      </c>
      <c r="M38" s="73" t="s">
        <v>2600</v>
      </c>
      <c r="N38" s="76">
        <v>1073079.5881049</v>
      </c>
      <c r="O38" s="91" t="s">
        <v>2601</v>
      </c>
    </row>
    <row r="39" spans="1:15" ht="39" customHeight="1">
      <c r="A39" s="90" t="s">
        <v>1871</v>
      </c>
      <c r="B39" s="72" t="s">
        <v>144</v>
      </c>
      <c r="C39" s="72" t="s">
        <v>1872</v>
      </c>
      <c r="D39" s="72" t="s">
        <v>426</v>
      </c>
      <c r="E39" s="74" t="s">
        <v>88</v>
      </c>
      <c r="F39" s="73" t="s">
        <v>1030</v>
      </c>
      <c r="G39" s="73" t="s">
        <v>422</v>
      </c>
      <c r="H39" s="73" t="s">
        <v>2602</v>
      </c>
      <c r="I39" s="73" t="s">
        <v>422</v>
      </c>
      <c r="J39" s="73" t="s">
        <v>2603</v>
      </c>
      <c r="K39" s="73" t="s">
        <v>422</v>
      </c>
      <c r="L39" s="76">
        <v>10138.879999999999</v>
      </c>
      <c r="M39" s="73" t="s">
        <v>2604</v>
      </c>
      <c r="N39" s="76">
        <v>1083218.4681049001</v>
      </c>
      <c r="O39" s="91" t="s">
        <v>2605</v>
      </c>
    </row>
    <row r="40" spans="1:15" ht="24" customHeight="1">
      <c r="A40" s="90" t="s">
        <v>926</v>
      </c>
      <c r="B40" s="72" t="s">
        <v>59</v>
      </c>
      <c r="C40" s="72" t="s">
        <v>927</v>
      </c>
      <c r="D40" s="72" t="s">
        <v>426</v>
      </c>
      <c r="E40" s="74" t="s">
        <v>107</v>
      </c>
      <c r="F40" s="73" t="s">
        <v>976</v>
      </c>
      <c r="G40" s="73" t="s">
        <v>422</v>
      </c>
      <c r="H40" s="73" t="s">
        <v>2606</v>
      </c>
      <c r="I40" s="73" t="s">
        <v>422</v>
      </c>
      <c r="J40" s="73" t="s">
        <v>2607</v>
      </c>
      <c r="K40" s="73" t="s">
        <v>422</v>
      </c>
      <c r="L40" s="76">
        <v>9865.5039849999994</v>
      </c>
      <c r="M40" s="73" t="s">
        <v>2340</v>
      </c>
      <c r="N40" s="76">
        <v>1093083.9720898999</v>
      </c>
      <c r="O40" s="91" t="s">
        <v>2608</v>
      </c>
    </row>
    <row r="41" spans="1:15" ht="24" customHeight="1">
      <c r="A41" s="90" t="s">
        <v>560</v>
      </c>
      <c r="B41" s="72" t="s">
        <v>59</v>
      </c>
      <c r="C41" s="72" t="s">
        <v>561</v>
      </c>
      <c r="D41" s="72" t="s">
        <v>426</v>
      </c>
      <c r="E41" s="74" t="s">
        <v>69</v>
      </c>
      <c r="F41" s="73" t="s">
        <v>969</v>
      </c>
      <c r="G41" s="73" t="s">
        <v>422</v>
      </c>
      <c r="H41" s="73" t="s">
        <v>2609</v>
      </c>
      <c r="I41" s="73" t="s">
        <v>422</v>
      </c>
      <c r="J41" s="73" t="s">
        <v>2610</v>
      </c>
      <c r="K41" s="73" t="s">
        <v>422</v>
      </c>
      <c r="L41" s="76">
        <v>9760.6309500000007</v>
      </c>
      <c r="M41" s="73" t="s">
        <v>2340</v>
      </c>
      <c r="N41" s="76">
        <v>1102844.6030399001</v>
      </c>
      <c r="O41" s="91" t="s">
        <v>2611</v>
      </c>
    </row>
    <row r="42" spans="1:15" ht="24" customHeight="1">
      <c r="A42" s="90" t="s">
        <v>897</v>
      </c>
      <c r="B42" s="72" t="s">
        <v>59</v>
      </c>
      <c r="C42" s="72" t="s">
        <v>898</v>
      </c>
      <c r="D42" s="72" t="s">
        <v>426</v>
      </c>
      <c r="E42" s="74" t="s">
        <v>460</v>
      </c>
      <c r="F42" s="73" t="s">
        <v>1942</v>
      </c>
      <c r="G42" s="73" t="s">
        <v>422</v>
      </c>
      <c r="H42" s="73" t="s">
        <v>2612</v>
      </c>
      <c r="I42" s="73" t="s">
        <v>422</v>
      </c>
      <c r="J42" s="73" t="s">
        <v>2613</v>
      </c>
      <c r="K42" s="73" t="s">
        <v>422</v>
      </c>
      <c r="L42" s="76">
        <v>9705.0250451600004</v>
      </c>
      <c r="M42" s="73" t="s">
        <v>1943</v>
      </c>
      <c r="N42" s="76">
        <v>1112549.6280851001</v>
      </c>
      <c r="O42" s="91" t="s">
        <v>2614</v>
      </c>
    </row>
    <row r="43" spans="1:15" ht="52.15" customHeight="1">
      <c r="A43" s="90" t="s">
        <v>876</v>
      </c>
      <c r="B43" s="72" t="s">
        <v>144</v>
      </c>
      <c r="C43" s="72" t="s">
        <v>877</v>
      </c>
      <c r="D43" s="72" t="s">
        <v>426</v>
      </c>
      <c r="E43" s="74" t="s">
        <v>88</v>
      </c>
      <c r="F43" s="73" t="s">
        <v>1944</v>
      </c>
      <c r="G43" s="73" t="s">
        <v>422</v>
      </c>
      <c r="H43" s="73" t="s">
        <v>2615</v>
      </c>
      <c r="I43" s="73" t="s">
        <v>422</v>
      </c>
      <c r="J43" s="73" t="s">
        <v>2616</v>
      </c>
      <c r="K43" s="73" t="s">
        <v>422</v>
      </c>
      <c r="L43" s="76">
        <v>9080.9634079999996</v>
      </c>
      <c r="M43" s="73" t="s">
        <v>2617</v>
      </c>
      <c r="N43" s="76">
        <v>1121630.5914930999</v>
      </c>
      <c r="O43" s="91" t="s">
        <v>2618</v>
      </c>
    </row>
    <row r="44" spans="1:15" ht="24" customHeight="1">
      <c r="A44" s="90" t="s">
        <v>458</v>
      </c>
      <c r="B44" s="72" t="s">
        <v>59</v>
      </c>
      <c r="C44" s="72" t="s">
        <v>459</v>
      </c>
      <c r="D44" s="72" t="s">
        <v>426</v>
      </c>
      <c r="E44" s="74" t="s">
        <v>460</v>
      </c>
      <c r="F44" s="73" t="s">
        <v>1940</v>
      </c>
      <c r="G44" s="73" t="s">
        <v>422</v>
      </c>
      <c r="H44" s="73" t="s">
        <v>2619</v>
      </c>
      <c r="I44" s="73" t="s">
        <v>422</v>
      </c>
      <c r="J44" s="73" t="s">
        <v>2620</v>
      </c>
      <c r="K44" s="73" t="s">
        <v>422</v>
      </c>
      <c r="L44" s="76">
        <v>8585.8390254559999</v>
      </c>
      <c r="M44" s="73" t="s">
        <v>2341</v>
      </c>
      <c r="N44" s="76">
        <v>1130216.4305185999</v>
      </c>
      <c r="O44" s="91" t="s">
        <v>2621</v>
      </c>
    </row>
    <row r="45" spans="1:15" ht="25.9" customHeight="1">
      <c r="A45" s="90" t="s">
        <v>981</v>
      </c>
      <c r="B45" s="72" t="s">
        <v>59</v>
      </c>
      <c r="C45" s="72" t="s">
        <v>982</v>
      </c>
      <c r="D45" s="72" t="s">
        <v>426</v>
      </c>
      <c r="E45" s="74" t="s">
        <v>446</v>
      </c>
      <c r="F45" s="73" t="s">
        <v>2334</v>
      </c>
      <c r="G45" s="73" t="s">
        <v>422</v>
      </c>
      <c r="H45" s="73" t="s">
        <v>2622</v>
      </c>
      <c r="I45" s="73" t="s">
        <v>422</v>
      </c>
      <c r="J45" s="73" t="s">
        <v>2623</v>
      </c>
      <c r="K45" s="73" t="s">
        <v>422</v>
      </c>
      <c r="L45" s="76">
        <v>8162.2137233399999</v>
      </c>
      <c r="M45" s="73" t="s">
        <v>1946</v>
      </c>
      <c r="N45" s="76">
        <v>1138378.6442419</v>
      </c>
      <c r="O45" s="91" t="s">
        <v>2624</v>
      </c>
    </row>
    <row r="46" spans="1:15" ht="24" customHeight="1">
      <c r="A46" s="90" t="s">
        <v>880</v>
      </c>
      <c r="B46" s="72" t="s">
        <v>59</v>
      </c>
      <c r="C46" s="72" t="s">
        <v>881</v>
      </c>
      <c r="D46" s="72" t="s">
        <v>426</v>
      </c>
      <c r="E46" s="74" t="s">
        <v>882</v>
      </c>
      <c r="F46" s="73" t="s">
        <v>2625</v>
      </c>
      <c r="G46" s="73" t="s">
        <v>422</v>
      </c>
      <c r="H46" s="73" t="s">
        <v>2626</v>
      </c>
      <c r="I46" s="73" t="s">
        <v>422</v>
      </c>
      <c r="J46" s="73" t="s">
        <v>2627</v>
      </c>
      <c r="K46" s="73" t="s">
        <v>422</v>
      </c>
      <c r="L46" s="76">
        <v>7698.9612070000003</v>
      </c>
      <c r="M46" s="73" t="s">
        <v>2342</v>
      </c>
      <c r="N46" s="76">
        <v>1146077.6054489</v>
      </c>
      <c r="O46" s="91" t="s">
        <v>2628</v>
      </c>
    </row>
    <row r="47" spans="1:15" ht="24" customHeight="1">
      <c r="A47" s="92" t="s">
        <v>918</v>
      </c>
      <c r="B47" s="66" t="s">
        <v>59</v>
      </c>
      <c r="C47" s="66" t="s">
        <v>919</v>
      </c>
      <c r="D47" s="66" t="s">
        <v>426</v>
      </c>
      <c r="E47" s="68" t="s">
        <v>146</v>
      </c>
      <c r="F47" s="67" t="s">
        <v>1945</v>
      </c>
      <c r="G47" s="67" t="s">
        <v>422</v>
      </c>
      <c r="H47" s="67" t="s">
        <v>2629</v>
      </c>
      <c r="I47" s="67" t="s">
        <v>422</v>
      </c>
      <c r="J47" s="67" t="s">
        <v>2630</v>
      </c>
      <c r="K47" s="67" t="s">
        <v>422</v>
      </c>
      <c r="L47" s="70">
        <v>7590.5811000000003</v>
      </c>
      <c r="M47" s="67" t="s">
        <v>2342</v>
      </c>
      <c r="N47" s="70">
        <v>1153668.1865489001</v>
      </c>
      <c r="O47" s="93" t="s">
        <v>2631</v>
      </c>
    </row>
    <row r="48" spans="1:15" ht="24" customHeight="1">
      <c r="A48" s="92" t="s">
        <v>463</v>
      </c>
      <c r="B48" s="66" t="s">
        <v>59</v>
      </c>
      <c r="C48" s="66" t="s">
        <v>464</v>
      </c>
      <c r="D48" s="66" t="s">
        <v>426</v>
      </c>
      <c r="E48" s="68" t="s">
        <v>460</v>
      </c>
      <c r="F48" s="67" t="s">
        <v>1949</v>
      </c>
      <c r="G48" s="67" t="s">
        <v>422</v>
      </c>
      <c r="H48" s="67" t="s">
        <v>2632</v>
      </c>
      <c r="I48" s="67" t="s">
        <v>422</v>
      </c>
      <c r="J48" s="67" t="s">
        <v>2633</v>
      </c>
      <c r="K48" s="67" t="s">
        <v>422</v>
      </c>
      <c r="L48" s="70">
        <v>7221.9497467319998</v>
      </c>
      <c r="M48" s="67" t="s">
        <v>2343</v>
      </c>
      <c r="N48" s="70">
        <v>1160890.1362956001</v>
      </c>
      <c r="O48" s="93" t="s">
        <v>2634</v>
      </c>
    </row>
    <row r="49" spans="1:15" ht="39" customHeight="1">
      <c r="A49" s="92" t="s">
        <v>1910</v>
      </c>
      <c r="B49" s="66" t="s">
        <v>144</v>
      </c>
      <c r="C49" s="66" t="s">
        <v>1911</v>
      </c>
      <c r="D49" s="66" t="s">
        <v>426</v>
      </c>
      <c r="E49" s="68" t="s">
        <v>146</v>
      </c>
      <c r="F49" s="67" t="s">
        <v>1947</v>
      </c>
      <c r="G49" s="67" t="s">
        <v>422</v>
      </c>
      <c r="H49" s="67" t="s">
        <v>2635</v>
      </c>
      <c r="I49" s="67" t="s">
        <v>422</v>
      </c>
      <c r="J49" s="67" t="s">
        <v>2636</v>
      </c>
      <c r="K49" s="67" t="s">
        <v>422</v>
      </c>
      <c r="L49" s="70">
        <v>7073.0783751999998</v>
      </c>
      <c r="M49" s="67" t="s">
        <v>2344</v>
      </c>
      <c r="N49" s="70">
        <v>1167963.2146707999</v>
      </c>
      <c r="O49" s="93" t="s">
        <v>2637</v>
      </c>
    </row>
    <row r="50" spans="1:15" ht="24" customHeight="1">
      <c r="A50" s="92" t="s">
        <v>985</v>
      </c>
      <c r="B50" s="66" t="s">
        <v>59</v>
      </c>
      <c r="C50" s="66" t="s">
        <v>986</v>
      </c>
      <c r="D50" s="66" t="s">
        <v>597</v>
      </c>
      <c r="E50" s="68" t="s">
        <v>446</v>
      </c>
      <c r="F50" s="67" t="s">
        <v>987</v>
      </c>
      <c r="G50" s="67" t="s">
        <v>422</v>
      </c>
      <c r="H50" s="67" t="s">
        <v>2638</v>
      </c>
      <c r="I50" s="67" t="s">
        <v>422</v>
      </c>
      <c r="J50" s="67" t="s">
        <v>2639</v>
      </c>
      <c r="K50" s="67" t="s">
        <v>422</v>
      </c>
      <c r="L50" s="70">
        <v>6768.7624890540001</v>
      </c>
      <c r="M50" s="67" t="s">
        <v>2345</v>
      </c>
      <c r="N50" s="70">
        <v>1174731.9771598999</v>
      </c>
      <c r="O50" s="93" t="s">
        <v>2640</v>
      </c>
    </row>
    <row r="51" spans="1:15" ht="39" customHeight="1">
      <c r="A51" s="92" t="s">
        <v>1800</v>
      </c>
      <c r="B51" s="66" t="s">
        <v>144</v>
      </c>
      <c r="C51" s="66" t="s">
        <v>1801</v>
      </c>
      <c r="D51" s="66" t="s">
        <v>426</v>
      </c>
      <c r="E51" s="68" t="s">
        <v>146</v>
      </c>
      <c r="F51" s="67" t="s">
        <v>1948</v>
      </c>
      <c r="G51" s="67" t="s">
        <v>422</v>
      </c>
      <c r="H51" s="67" t="s">
        <v>2641</v>
      </c>
      <c r="I51" s="67" t="s">
        <v>422</v>
      </c>
      <c r="J51" s="67" t="s">
        <v>2642</v>
      </c>
      <c r="K51" s="67" t="s">
        <v>422</v>
      </c>
      <c r="L51" s="70">
        <v>6514.4212799999996</v>
      </c>
      <c r="M51" s="67" t="s">
        <v>1548</v>
      </c>
      <c r="N51" s="70">
        <v>1181246.3984399</v>
      </c>
      <c r="O51" s="93" t="s">
        <v>2643</v>
      </c>
    </row>
    <row r="52" spans="1:15" ht="24" customHeight="1">
      <c r="A52" s="92" t="s">
        <v>867</v>
      </c>
      <c r="B52" s="66" t="s">
        <v>59</v>
      </c>
      <c r="C52" s="66" t="s">
        <v>868</v>
      </c>
      <c r="D52" s="66" t="s">
        <v>426</v>
      </c>
      <c r="E52" s="68" t="s">
        <v>69</v>
      </c>
      <c r="F52" s="67" t="s">
        <v>1950</v>
      </c>
      <c r="G52" s="67" t="s">
        <v>422</v>
      </c>
      <c r="H52" s="67" t="s">
        <v>2644</v>
      </c>
      <c r="I52" s="67" t="s">
        <v>422</v>
      </c>
      <c r="J52" s="67" t="s">
        <v>2645</v>
      </c>
      <c r="K52" s="67" t="s">
        <v>422</v>
      </c>
      <c r="L52" s="70">
        <v>6253.2767000000003</v>
      </c>
      <c r="M52" s="67" t="s">
        <v>2346</v>
      </c>
      <c r="N52" s="70">
        <v>1187499.6751399001</v>
      </c>
      <c r="O52" s="93" t="s">
        <v>2646</v>
      </c>
    </row>
    <row r="53" spans="1:15" ht="24" customHeight="1">
      <c r="A53" s="92" t="s">
        <v>997</v>
      </c>
      <c r="B53" s="66" t="s">
        <v>59</v>
      </c>
      <c r="C53" s="66" t="s">
        <v>998</v>
      </c>
      <c r="D53" s="66" t="s">
        <v>597</v>
      </c>
      <c r="E53" s="68" t="s">
        <v>446</v>
      </c>
      <c r="F53" s="67" t="s">
        <v>1951</v>
      </c>
      <c r="G53" s="67" t="s">
        <v>422</v>
      </c>
      <c r="H53" s="67" t="s">
        <v>2511</v>
      </c>
      <c r="I53" s="67" t="s">
        <v>422</v>
      </c>
      <c r="J53" s="67" t="s">
        <v>2647</v>
      </c>
      <c r="K53" s="67" t="s">
        <v>422</v>
      </c>
      <c r="L53" s="70">
        <v>6166.3415116799997</v>
      </c>
      <c r="M53" s="67" t="s">
        <v>2346</v>
      </c>
      <c r="N53" s="70">
        <v>1193666.0166515999</v>
      </c>
      <c r="O53" s="93" t="s">
        <v>2648</v>
      </c>
    </row>
    <row r="54" spans="1:15" ht="24" customHeight="1">
      <c r="A54" s="92" t="s">
        <v>970</v>
      </c>
      <c r="B54" s="66" t="s">
        <v>59</v>
      </c>
      <c r="C54" s="66" t="s">
        <v>971</v>
      </c>
      <c r="D54" s="66" t="s">
        <v>597</v>
      </c>
      <c r="E54" s="68" t="s">
        <v>446</v>
      </c>
      <c r="F54" s="67" t="s">
        <v>1953</v>
      </c>
      <c r="G54" s="67" t="s">
        <v>422</v>
      </c>
      <c r="H54" s="67" t="s">
        <v>2503</v>
      </c>
      <c r="I54" s="67" t="s">
        <v>422</v>
      </c>
      <c r="J54" s="67" t="s">
        <v>2649</v>
      </c>
      <c r="K54" s="67" t="s">
        <v>422</v>
      </c>
      <c r="L54" s="70">
        <v>6075.7408097819998</v>
      </c>
      <c r="M54" s="67" t="s">
        <v>2254</v>
      </c>
      <c r="N54" s="70">
        <v>1199741.7574614</v>
      </c>
      <c r="O54" s="93" t="s">
        <v>2650</v>
      </c>
    </row>
    <row r="55" spans="1:15" ht="24" customHeight="1">
      <c r="A55" s="92" t="s">
        <v>859</v>
      </c>
      <c r="B55" s="66" t="s">
        <v>59</v>
      </c>
      <c r="C55" s="66" t="s">
        <v>860</v>
      </c>
      <c r="D55" s="66" t="s">
        <v>426</v>
      </c>
      <c r="E55" s="68" t="s">
        <v>69</v>
      </c>
      <c r="F55" s="67" t="s">
        <v>991</v>
      </c>
      <c r="G55" s="67" t="s">
        <v>422</v>
      </c>
      <c r="H55" s="67" t="s">
        <v>2651</v>
      </c>
      <c r="I55" s="67" t="s">
        <v>422</v>
      </c>
      <c r="J55" s="67" t="s">
        <v>2652</v>
      </c>
      <c r="K55" s="67" t="s">
        <v>422</v>
      </c>
      <c r="L55" s="70">
        <v>5371.5564000000004</v>
      </c>
      <c r="M55" s="67" t="s">
        <v>1549</v>
      </c>
      <c r="N55" s="70">
        <v>1205113.3138613999</v>
      </c>
      <c r="O55" s="93" t="s">
        <v>2653</v>
      </c>
    </row>
    <row r="56" spans="1:15" ht="25.9" customHeight="1">
      <c r="A56" s="92" t="s">
        <v>1007</v>
      </c>
      <c r="B56" s="66" t="s">
        <v>144</v>
      </c>
      <c r="C56" s="66" t="s">
        <v>1008</v>
      </c>
      <c r="D56" s="66" t="s">
        <v>952</v>
      </c>
      <c r="E56" s="68" t="s">
        <v>446</v>
      </c>
      <c r="F56" s="67" t="s">
        <v>2255</v>
      </c>
      <c r="G56" s="67" t="s">
        <v>422</v>
      </c>
      <c r="H56" s="67" t="s">
        <v>2507</v>
      </c>
      <c r="I56" s="67" t="s">
        <v>422</v>
      </c>
      <c r="J56" s="67" t="s">
        <v>2654</v>
      </c>
      <c r="K56" s="67" t="s">
        <v>422</v>
      </c>
      <c r="L56" s="70">
        <v>5329.9215863999998</v>
      </c>
      <c r="M56" s="67" t="s">
        <v>1549</v>
      </c>
      <c r="N56" s="70">
        <v>1210443.2354478</v>
      </c>
      <c r="O56" s="93" t="s">
        <v>2655</v>
      </c>
    </row>
    <row r="57" spans="1:15" ht="39" customHeight="1">
      <c r="A57" s="92" t="s">
        <v>1875</v>
      </c>
      <c r="B57" s="66" t="s">
        <v>144</v>
      </c>
      <c r="C57" s="66" t="s">
        <v>1876</v>
      </c>
      <c r="D57" s="66" t="s">
        <v>426</v>
      </c>
      <c r="E57" s="68" t="s">
        <v>88</v>
      </c>
      <c r="F57" s="67" t="s">
        <v>1298</v>
      </c>
      <c r="G57" s="67" t="s">
        <v>422</v>
      </c>
      <c r="H57" s="67" t="s">
        <v>2656</v>
      </c>
      <c r="I57" s="67" t="s">
        <v>422</v>
      </c>
      <c r="J57" s="67" t="s">
        <v>2657</v>
      </c>
      <c r="K57" s="67" t="s">
        <v>422</v>
      </c>
      <c r="L57" s="70">
        <v>5322.9</v>
      </c>
      <c r="M57" s="67" t="s">
        <v>1549</v>
      </c>
      <c r="N57" s="70">
        <v>1215766.1354477999</v>
      </c>
      <c r="O57" s="93" t="s">
        <v>2658</v>
      </c>
    </row>
    <row r="58" spans="1:15" ht="24" customHeight="1">
      <c r="A58" s="92" t="s">
        <v>429</v>
      </c>
      <c r="B58" s="66" t="s">
        <v>59</v>
      </c>
      <c r="C58" s="66" t="s">
        <v>430</v>
      </c>
      <c r="D58" s="66" t="s">
        <v>426</v>
      </c>
      <c r="E58" s="68" t="s">
        <v>88</v>
      </c>
      <c r="F58" s="67" t="s">
        <v>988</v>
      </c>
      <c r="G58" s="67" t="s">
        <v>422</v>
      </c>
      <c r="H58" s="67" t="s">
        <v>2659</v>
      </c>
      <c r="I58" s="67" t="s">
        <v>422</v>
      </c>
      <c r="J58" s="67" t="s">
        <v>2659</v>
      </c>
      <c r="K58" s="67" t="s">
        <v>422</v>
      </c>
      <c r="L58" s="70">
        <v>5189.84</v>
      </c>
      <c r="M58" s="67" t="s">
        <v>2347</v>
      </c>
      <c r="N58" s="70">
        <v>1220955.9754478</v>
      </c>
      <c r="O58" s="93" t="s">
        <v>2660</v>
      </c>
    </row>
    <row r="59" spans="1:15" ht="39" customHeight="1">
      <c r="A59" s="92" t="s">
        <v>1798</v>
      </c>
      <c r="B59" s="66" t="s">
        <v>144</v>
      </c>
      <c r="C59" s="66" t="s">
        <v>1799</v>
      </c>
      <c r="D59" s="66" t="s">
        <v>426</v>
      </c>
      <c r="E59" s="68" t="s">
        <v>146</v>
      </c>
      <c r="F59" s="67" t="s">
        <v>1952</v>
      </c>
      <c r="G59" s="67" t="s">
        <v>422</v>
      </c>
      <c r="H59" s="67" t="s">
        <v>1427</v>
      </c>
      <c r="I59" s="67" t="s">
        <v>422</v>
      </c>
      <c r="J59" s="67" t="s">
        <v>2661</v>
      </c>
      <c r="K59" s="67" t="s">
        <v>422</v>
      </c>
      <c r="L59" s="70">
        <v>5146.5159077999997</v>
      </c>
      <c r="M59" s="67" t="s">
        <v>2347</v>
      </c>
      <c r="N59" s="70">
        <v>1226102.4913556001</v>
      </c>
      <c r="O59" s="93" t="s">
        <v>2662</v>
      </c>
    </row>
    <row r="60" spans="1:15" ht="24" customHeight="1">
      <c r="A60" s="92" t="s">
        <v>1544</v>
      </c>
      <c r="B60" s="66" t="s">
        <v>59</v>
      </c>
      <c r="C60" s="66" t="s">
        <v>1458</v>
      </c>
      <c r="D60" s="66" t="s">
        <v>426</v>
      </c>
      <c r="E60" s="68" t="s">
        <v>1449</v>
      </c>
      <c r="F60" s="67" t="s">
        <v>1281</v>
      </c>
      <c r="G60" s="67" t="s">
        <v>422</v>
      </c>
      <c r="H60" s="67" t="s">
        <v>2663</v>
      </c>
      <c r="I60" s="67" t="s">
        <v>422</v>
      </c>
      <c r="J60" s="67" t="s">
        <v>2664</v>
      </c>
      <c r="K60" s="67" t="s">
        <v>422</v>
      </c>
      <c r="L60" s="70">
        <v>4931.3999999999996</v>
      </c>
      <c r="M60" s="67" t="s">
        <v>2348</v>
      </c>
      <c r="N60" s="70">
        <v>1231033.8913556</v>
      </c>
      <c r="O60" s="93" t="s">
        <v>2665</v>
      </c>
    </row>
    <row r="61" spans="1:15" ht="24" customHeight="1">
      <c r="A61" s="92" t="s">
        <v>933</v>
      </c>
      <c r="B61" s="66" t="s">
        <v>59</v>
      </c>
      <c r="C61" s="66" t="s">
        <v>934</v>
      </c>
      <c r="D61" s="66" t="s">
        <v>426</v>
      </c>
      <c r="E61" s="68" t="s">
        <v>69</v>
      </c>
      <c r="F61" s="67" t="s">
        <v>994</v>
      </c>
      <c r="G61" s="67" t="s">
        <v>422</v>
      </c>
      <c r="H61" s="67" t="s">
        <v>2666</v>
      </c>
      <c r="I61" s="67" t="s">
        <v>422</v>
      </c>
      <c r="J61" s="67" t="s">
        <v>2667</v>
      </c>
      <c r="K61" s="67" t="s">
        <v>422</v>
      </c>
      <c r="L61" s="70">
        <v>4774.9274999999998</v>
      </c>
      <c r="M61" s="67" t="s">
        <v>2349</v>
      </c>
      <c r="N61" s="70">
        <v>1235808.8188556</v>
      </c>
      <c r="O61" s="93" t="s">
        <v>2668</v>
      </c>
    </row>
    <row r="62" spans="1:15" ht="24" customHeight="1">
      <c r="A62" s="92" t="s">
        <v>551</v>
      </c>
      <c r="B62" s="66" t="s">
        <v>59</v>
      </c>
      <c r="C62" s="66" t="s">
        <v>158</v>
      </c>
      <c r="D62" s="66" t="s">
        <v>426</v>
      </c>
      <c r="E62" s="68" t="s">
        <v>69</v>
      </c>
      <c r="F62" s="67" t="s">
        <v>2350</v>
      </c>
      <c r="G62" s="67" t="s">
        <v>422</v>
      </c>
      <c r="H62" s="67" t="s">
        <v>2669</v>
      </c>
      <c r="I62" s="67" t="s">
        <v>422</v>
      </c>
      <c r="J62" s="67" t="s">
        <v>2670</v>
      </c>
      <c r="K62" s="67" t="s">
        <v>422</v>
      </c>
      <c r="L62" s="70">
        <v>4731.5393999999997</v>
      </c>
      <c r="M62" s="67" t="s">
        <v>2349</v>
      </c>
      <c r="N62" s="70">
        <v>1240540.3582556001</v>
      </c>
      <c r="O62" s="93" t="s">
        <v>2671</v>
      </c>
    </row>
    <row r="63" spans="1:15" ht="25.9" customHeight="1">
      <c r="A63" s="92" t="s">
        <v>989</v>
      </c>
      <c r="B63" s="66" t="s">
        <v>59</v>
      </c>
      <c r="C63" s="66" t="s">
        <v>990</v>
      </c>
      <c r="D63" s="66" t="s">
        <v>426</v>
      </c>
      <c r="E63" s="68" t="s">
        <v>446</v>
      </c>
      <c r="F63" s="67" t="s">
        <v>2597</v>
      </c>
      <c r="G63" s="67" t="s">
        <v>422</v>
      </c>
      <c r="H63" s="67" t="s">
        <v>2672</v>
      </c>
      <c r="I63" s="67" t="s">
        <v>422</v>
      </c>
      <c r="J63" s="67" t="s">
        <v>2673</v>
      </c>
      <c r="K63" s="67" t="s">
        <v>422</v>
      </c>
      <c r="L63" s="70">
        <v>4589.6577033599997</v>
      </c>
      <c r="M63" s="67" t="s">
        <v>1954</v>
      </c>
      <c r="N63" s="70">
        <v>1245130.015959</v>
      </c>
      <c r="O63" s="93" t="s">
        <v>2674</v>
      </c>
    </row>
    <row r="64" spans="1:15" ht="24" customHeight="1">
      <c r="A64" s="92" t="s">
        <v>1024</v>
      </c>
      <c r="B64" s="66" t="s">
        <v>144</v>
      </c>
      <c r="C64" s="66" t="s">
        <v>1025</v>
      </c>
      <c r="D64" s="66" t="s">
        <v>597</v>
      </c>
      <c r="E64" s="68" t="s">
        <v>446</v>
      </c>
      <c r="F64" s="67" t="s">
        <v>2351</v>
      </c>
      <c r="G64" s="67" t="s">
        <v>422</v>
      </c>
      <c r="H64" s="67" t="s">
        <v>2675</v>
      </c>
      <c r="I64" s="67" t="s">
        <v>422</v>
      </c>
      <c r="J64" s="67" t="s">
        <v>2676</v>
      </c>
      <c r="K64" s="67" t="s">
        <v>422</v>
      </c>
      <c r="L64" s="70">
        <v>4350.7844245169999</v>
      </c>
      <c r="M64" s="67" t="s">
        <v>1960</v>
      </c>
      <c r="N64" s="70">
        <v>1249480.8003835001</v>
      </c>
      <c r="O64" s="93" t="s">
        <v>2677</v>
      </c>
    </row>
    <row r="65" spans="1:15" ht="24" customHeight="1">
      <c r="A65" s="92" t="s">
        <v>620</v>
      </c>
      <c r="B65" s="66" t="s">
        <v>59</v>
      </c>
      <c r="C65" s="66" t="s">
        <v>212</v>
      </c>
      <c r="D65" s="66" t="s">
        <v>426</v>
      </c>
      <c r="E65" s="68" t="s">
        <v>88</v>
      </c>
      <c r="F65" s="67" t="s">
        <v>1231</v>
      </c>
      <c r="G65" s="67" t="s">
        <v>422</v>
      </c>
      <c r="H65" s="67" t="s">
        <v>2678</v>
      </c>
      <c r="I65" s="67" t="s">
        <v>422</v>
      </c>
      <c r="J65" s="67" t="s">
        <v>2679</v>
      </c>
      <c r="K65" s="67" t="s">
        <v>422</v>
      </c>
      <c r="L65" s="70">
        <v>4322.34</v>
      </c>
      <c r="M65" s="67" t="s">
        <v>1960</v>
      </c>
      <c r="N65" s="70">
        <v>1253803.1403834999</v>
      </c>
      <c r="O65" s="93" t="s">
        <v>2680</v>
      </c>
    </row>
    <row r="66" spans="1:15" ht="24" customHeight="1">
      <c r="A66" s="92" t="s">
        <v>920</v>
      </c>
      <c r="B66" s="66" t="s">
        <v>59</v>
      </c>
      <c r="C66" s="66" t="s">
        <v>921</v>
      </c>
      <c r="D66" s="66" t="s">
        <v>426</v>
      </c>
      <c r="E66" s="68" t="s">
        <v>69</v>
      </c>
      <c r="F66" s="67" t="s">
        <v>1956</v>
      </c>
      <c r="G66" s="67" t="s">
        <v>422</v>
      </c>
      <c r="H66" s="67" t="s">
        <v>2681</v>
      </c>
      <c r="I66" s="67" t="s">
        <v>422</v>
      </c>
      <c r="J66" s="67" t="s">
        <v>2682</v>
      </c>
      <c r="K66" s="67" t="s">
        <v>422</v>
      </c>
      <c r="L66" s="70">
        <v>4120.2830000000004</v>
      </c>
      <c r="M66" s="67" t="s">
        <v>2352</v>
      </c>
      <c r="N66" s="70">
        <v>1257923.4233835</v>
      </c>
      <c r="O66" s="93" t="s">
        <v>2683</v>
      </c>
    </row>
    <row r="67" spans="1:15" ht="39" customHeight="1">
      <c r="A67" s="92" t="s">
        <v>1893</v>
      </c>
      <c r="B67" s="66" t="s">
        <v>190</v>
      </c>
      <c r="C67" s="66" t="s">
        <v>1894</v>
      </c>
      <c r="D67" s="66" t="s">
        <v>426</v>
      </c>
      <c r="E67" s="68" t="s">
        <v>69</v>
      </c>
      <c r="F67" s="67" t="s">
        <v>1955</v>
      </c>
      <c r="G67" s="67" t="s">
        <v>422</v>
      </c>
      <c r="H67" s="67" t="s">
        <v>2684</v>
      </c>
      <c r="I67" s="67" t="s">
        <v>422</v>
      </c>
      <c r="J67" s="67" t="s">
        <v>2685</v>
      </c>
      <c r="K67" s="67" t="s">
        <v>422</v>
      </c>
      <c r="L67" s="70">
        <v>4015.998</v>
      </c>
      <c r="M67" s="67" t="s">
        <v>1004</v>
      </c>
      <c r="N67" s="70">
        <v>1261939.4213835001</v>
      </c>
      <c r="O67" s="93" t="s">
        <v>2686</v>
      </c>
    </row>
    <row r="68" spans="1:15" ht="24" customHeight="1">
      <c r="A68" s="92" t="s">
        <v>1009</v>
      </c>
      <c r="B68" s="66" t="s">
        <v>144</v>
      </c>
      <c r="C68" s="66" t="s">
        <v>1010</v>
      </c>
      <c r="D68" s="66" t="s">
        <v>597</v>
      </c>
      <c r="E68" s="68" t="s">
        <v>446</v>
      </c>
      <c r="F68" s="67" t="s">
        <v>2353</v>
      </c>
      <c r="G68" s="67" t="s">
        <v>422</v>
      </c>
      <c r="H68" s="67" t="s">
        <v>2687</v>
      </c>
      <c r="I68" s="67" t="s">
        <v>422</v>
      </c>
      <c r="J68" s="67" t="s">
        <v>2688</v>
      </c>
      <c r="K68" s="67" t="s">
        <v>422</v>
      </c>
      <c r="L68" s="70">
        <v>3660.1987296000002</v>
      </c>
      <c r="M68" s="67" t="s">
        <v>1012</v>
      </c>
      <c r="N68" s="70">
        <v>1265599.6201130999</v>
      </c>
      <c r="O68" s="93" t="s">
        <v>2689</v>
      </c>
    </row>
    <row r="69" spans="1:15" ht="24" customHeight="1">
      <c r="A69" s="92" t="s">
        <v>889</v>
      </c>
      <c r="B69" s="66" t="s">
        <v>59</v>
      </c>
      <c r="C69" s="66" t="s">
        <v>890</v>
      </c>
      <c r="D69" s="66" t="s">
        <v>426</v>
      </c>
      <c r="E69" s="68" t="s">
        <v>882</v>
      </c>
      <c r="F69" s="67" t="s">
        <v>2690</v>
      </c>
      <c r="G69" s="67" t="s">
        <v>422</v>
      </c>
      <c r="H69" s="67" t="s">
        <v>2691</v>
      </c>
      <c r="I69" s="67" t="s">
        <v>422</v>
      </c>
      <c r="J69" s="67" t="s">
        <v>2692</v>
      </c>
      <c r="K69" s="67" t="s">
        <v>422</v>
      </c>
      <c r="L69" s="70">
        <v>3142.3118159999999</v>
      </c>
      <c r="M69" s="67" t="s">
        <v>1023</v>
      </c>
      <c r="N69" s="70">
        <v>1268741.9319291001</v>
      </c>
      <c r="O69" s="93" t="s">
        <v>2693</v>
      </c>
    </row>
    <row r="70" spans="1:15" ht="24" customHeight="1">
      <c r="A70" s="92" t="s">
        <v>1034</v>
      </c>
      <c r="B70" s="66" t="s">
        <v>144</v>
      </c>
      <c r="C70" s="66" t="s">
        <v>1035</v>
      </c>
      <c r="D70" s="66" t="s">
        <v>597</v>
      </c>
      <c r="E70" s="68" t="s">
        <v>446</v>
      </c>
      <c r="F70" s="67" t="s">
        <v>2354</v>
      </c>
      <c r="G70" s="67" t="s">
        <v>422</v>
      </c>
      <c r="H70" s="67" t="s">
        <v>2675</v>
      </c>
      <c r="I70" s="67" t="s">
        <v>422</v>
      </c>
      <c r="J70" s="67" t="s">
        <v>2694</v>
      </c>
      <c r="K70" s="67" t="s">
        <v>422</v>
      </c>
      <c r="L70" s="70">
        <v>3128.65366266</v>
      </c>
      <c r="M70" s="67" t="s">
        <v>1023</v>
      </c>
      <c r="N70" s="70">
        <v>1271870.5855918</v>
      </c>
      <c r="O70" s="93" t="s">
        <v>2695</v>
      </c>
    </row>
    <row r="71" spans="1:15" ht="24" customHeight="1">
      <c r="A71" s="92" t="s">
        <v>1052</v>
      </c>
      <c r="B71" s="66" t="s">
        <v>144</v>
      </c>
      <c r="C71" s="66" t="s">
        <v>1053</v>
      </c>
      <c r="D71" s="66" t="s">
        <v>597</v>
      </c>
      <c r="E71" s="68" t="s">
        <v>446</v>
      </c>
      <c r="F71" s="67" t="s">
        <v>2355</v>
      </c>
      <c r="G71" s="67" t="s">
        <v>422</v>
      </c>
      <c r="H71" s="67" t="s">
        <v>2696</v>
      </c>
      <c r="I71" s="67" t="s">
        <v>422</v>
      </c>
      <c r="J71" s="67" t="s">
        <v>2697</v>
      </c>
      <c r="K71" s="67" t="s">
        <v>422</v>
      </c>
      <c r="L71" s="70">
        <v>3042.2002837549999</v>
      </c>
      <c r="M71" s="67" t="s">
        <v>1962</v>
      </c>
      <c r="N71" s="70">
        <v>1274912.7858756001</v>
      </c>
      <c r="O71" s="93" t="s">
        <v>2698</v>
      </c>
    </row>
    <row r="72" spans="1:15" ht="24" customHeight="1">
      <c r="A72" s="92" t="s">
        <v>500</v>
      </c>
      <c r="B72" s="66" t="s">
        <v>59</v>
      </c>
      <c r="C72" s="66" t="s">
        <v>501</v>
      </c>
      <c r="D72" s="66" t="s">
        <v>426</v>
      </c>
      <c r="E72" s="68" t="s">
        <v>107</v>
      </c>
      <c r="F72" s="67" t="s">
        <v>1964</v>
      </c>
      <c r="G72" s="67" t="s">
        <v>422</v>
      </c>
      <c r="H72" s="67" t="s">
        <v>2699</v>
      </c>
      <c r="I72" s="67" t="s">
        <v>422</v>
      </c>
      <c r="J72" s="67" t="s">
        <v>2700</v>
      </c>
      <c r="K72" s="67" t="s">
        <v>422</v>
      </c>
      <c r="L72" s="70">
        <v>3012.8035</v>
      </c>
      <c r="M72" s="67" t="s">
        <v>1962</v>
      </c>
      <c r="N72" s="70">
        <v>1277925.5893756</v>
      </c>
      <c r="O72" s="93" t="s">
        <v>2701</v>
      </c>
    </row>
    <row r="73" spans="1:15" ht="24" customHeight="1">
      <c r="A73" s="92" t="s">
        <v>1021</v>
      </c>
      <c r="B73" s="66" t="s">
        <v>59</v>
      </c>
      <c r="C73" s="66" t="s">
        <v>1022</v>
      </c>
      <c r="D73" s="66" t="s">
        <v>426</v>
      </c>
      <c r="E73" s="68" t="s">
        <v>455</v>
      </c>
      <c r="F73" s="67" t="s">
        <v>1961</v>
      </c>
      <c r="G73" s="67" t="s">
        <v>422</v>
      </c>
      <c r="H73" s="67" t="s">
        <v>2702</v>
      </c>
      <c r="I73" s="67" t="s">
        <v>422</v>
      </c>
      <c r="J73" s="67" t="s">
        <v>2703</v>
      </c>
      <c r="K73" s="67" t="s">
        <v>422</v>
      </c>
      <c r="L73" s="70">
        <v>2947.33824</v>
      </c>
      <c r="M73" s="67" t="s">
        <v>1026</v>
      </c>
      <c r="N73" s="70">
        <v>1280872.9276155999</v>
      </c>
      <c r="O73" s="93" t="s">
        <v>2704</v>
      </c>
    </row>
    <row r="74" spans="1:15" ht="24" customHeight="1">
      <c r="A74" s="92" t="s">
        <v>1957</v>
      </c>
      <c r="B74" s="66" t="s">
        <v>59</v>
      </c>
      <c r="C74" s="66" t="s">
        <v>1958</v>
      </c>
      <c r="D74" s="66" t="s">
        <v>426</v>
      </c>
      <c r="E74" s="68" t="s">
        <v>525</v>
      </c>
      <c r="F74" s="67" t="s">
        <v>1959</v>
      </c>
      <c r="G74" s="67" t="s">
        <v>422</v>
      </c>
      <c r="H74" s="67" t="s">
        <v>2705</v>
      </c>
      <c r="I74" s="67" t="s">
        <v>422</v>
      </c>
      <c r="J74" s="67" t="s">
        <v>2706</v>
      </c>
      <c r="K74" s="67" t="s">
        <v>422</v>
      </c>
      <c r="L74" s="70">
        <v>2923.77288</v>
      </c>
      <c r="M74" s="67" t="s">
        <v>1026</v>
      </c>
      <c r="N74" s="70">
        <v>1283796.7004956</v>
      </c>
      <c r="O74" s="93" t="s">
        <v>2707</v>
      </c>
    </row>
    <row r="75" spans="1:15" ht="24" customHeight="1">
      <c r="A75" s="92" t="s">
        <v>1416</v>
      </c>
      <c r="B75" s="66" t="s">
        <v>190</v>
      </c>
      <c r="C75" s="66" t="s">
        <v>1417</v>
      </c>
      <c r="D75" s="66" t="s">
        <v>426</v>
      </c>
      <c r="E75" s="68" t="s">
        <v>88</v>
      </c>
      <c r="F75" s="67" t="s">
        <v>1424</v>
      </c>
      <c r="G75" s="67" t="s">
        <v>422</v>
      </c>
      <c r="H75" s="67" t="s">
        <v>2708</v>
      </c>
      <c r="I75" s="67" t="s">
        <v>422</v>
      </c>
      <c r="J75" s="67" t="s">
        <v>2709</v>
      </c>
      <c r="K75" s="67" t="s">
        <v>422</v>
      </c>
      <c r="L75" s="70">
        <v>2880.8348249999999</v>
      </c>
      <c r="M75" s="67" t="s">
        <v>1026</v>
      </c>
      <c r="N75" s="70">
        <v>1286677.5353206</v>
      </c>
      <c r="O75" s="93" t="s">
        <v>2710</v>
      </c>
    </row>
    <row r="76" spans="1:15" ht="25.9" customHeight="1">
      <c r="A76" s="92" t="s">
        <v>871</v>
      </c>
      <c r="B76" s="66" t="s">
        <v>59</v>
      </c>
      <c r="C76" s="66" t="s">
        <v>872</v>
      </c>
      <c r="D76" s="66" t="s">
        <v>426</v>
      </c>
      <c r="E76" s="68" t="s">
        <v>873</v>
      </c>
      <c r="F76" s="67" t="s">
        <v>1006</v>
      </c>
      <c r="G76" s="67" t="s">
        <v>422</v>
      </c>
      <c r="H76" s="67" t="s">
        <v>2711</v>
      </c>
      <c r="I76" s="67" t="s">
        <v>422</v>
      </c>
      <c r="J76" s="67" t="s">
        <v>2712</v>
      </c>
      <c r="K76" s="67" t="s">
        <v>422</v>
      </c>
      <c r="L76" s="70">
        <v>2820.1932000000002</v>
      </c>
      <c r="M76" s="67" t="s">
        <v>1026</v>
      </c>
      <c r="N76" s="70">
        <v>1289497.7285205999</v>
      </c>
      <c r="O76" s="93" t="s">
        <v>2713</v>
      </c>
    </row>
    <row r="77" spans="1:15" ht="24" customHeight="1">
      <c r="A77" s="92" t="s">
        <v>912</v>
      </c>
      <c r="B77" s="66" t="s">
        <v>59</v>
      </c>
      <c r="C77" s="66" t="s">
        <v>913</v>
      </c>
      <c r="D77" s="66" t="s">
        <v>426</v>
      </c>
      <c r="E77" s="68" t="s">
        <v>88</v>
      </c>
      <c r="F77" s="67" t="s">
        <v>1029</v>
      </c>
      <c r="G77" s="67" t="s">
        <v>422</v>
      </c>
      <c r="H77" s="67" t="s">
        <v>2714</v>
      </c>
      <c r="I77" s="67" t="s">
        <v>422</v>
      </c>
      <c r="J77" s="67" t="s">
        <v>2715</v>
      </c>
      <c r="K77" s="67" t="s">
        <v>422</v>
      </c>
      <c r="L77" s="70">
        <v>2725.2</v>
      </c>
      <c r="M77" s="67" t="s">
        <v>1028</v>
      </c>
      <c r="N77" s="70">
        <v>1292222.9285206001</v>
      </c>
      <c r="O77" s="93" t="s">
        <v>2716</v>
      </c>
    </row>
    <row r="78" spans="1:15" ht="25.9" customHeight="1">
      <c r="A78" s="92" t="s">
        <v>1013</v>
      </c>
      <c r="B78" s="66" t="s">
        <v>59</v>
      </c>
      <c r="C78" s="66" t="s">
        <v>1014</v>
      </c>
      <c r="D78" s="66" t="s">
        <v>426</v>
      </c>
      <c r="E78" s="68" t="s">
        <v>446</v>
      </c>
      <c r="F78" s="67" t="s">
        <v>2717</v>
      </c>
      <c r="G78" s="67" t="s">
        <v>422</v>
      </c>
      <c r="H78" s="67" t="s">
        <v>2718</v>
      </c>
      <c r="I78" s="67" t="s">
        <v>422</v>
      </c>
      <c r="J78" s="67" t="s">
        <v>2719</v>
      </c>
      <c r="K78" s="67" t="s">
        <v>422</v>
      </c>
      <c r="L78" s="70">
        <v>2707.2184748</v>
      </c>
      <c r="M78" s="67" t="s">
        <v>1028</v>
      </c>
      <c r="N78" s="70">
        <v>1294930.1469954001</v>
      </c>
      <c r="O78" s="93" t="s">
        <v>2720</v>
      </c>
    </row>
    <row r="79" spans="1:15" ht="24" customHeight="1">
      <c r="A79" s="92" t="s">
        <v>1965</v>
      </c>
      <c r="B79" s="66" t="s">
        <v>144</v>
      </c>
      <c r="C79" s="66" t="s">
        <v>1966</v>
      </c>
      <c r="D79" s="66" t="s">
        <v>597</v>
      </c>
      <c r="E79" s="68" t="s">
        <v>446</v>
      </c>
      <c r="F79" s="67" t="s">
        <v>2356</v>
      </c>
      <c r="G79" s="67" t="s">
        <v>422</v>
      </c>
      <c r="H79" s="67" t="s">
        <v>2721</v>
      </c>
      <c r="I79" s="67" t="s">
        <v>422</v>
      </c>
      <c r="J79" s="67" t="s">
        <v>2722</v>
      </c>
      <c r="K79" s="67" t="s">
        <v>422</v>
      </c>
      <c r="L79" s="70">
        <v>2666.0027660370001</v>
      </c>
      <c r="M79" s="67" t="s">
        <v>1028</v>
      </c>
      <c r="N79" s="70">
        <v>1297596.1497614</v>
      </c>
      <c r="O79" s="93" t="s">
        <v>2723</v>
      </c>
    </row>
    <row r="80" spans="1:15" ht="24" customHeight="1">
      <c r="A80" s="92" t="s">
        <v>1041</v>
      </c>
      <c r="B80" s="66" t="s">
        <v>59</v>
      </c>
      <c r="C80" s="66" t="s">
        <v>623</v>
      </c>
      <c r="D80" s="66" t="s">
        <v>597</v>
      </c>
      <c r="E80" s="68" t="s">
        <v>446</v>
      </c>
      <c r="F80" s="67" t="s">
        <v>1968</v>
      </c>
      <c r="G80" s="67" t="s">
        <v>422</v>
      </c>
      <c r="H80" s="67" t="s">
        <v>2511</v>
      </c>
      <c r="I80" s="67" t="s">
        <v>422</v>
      </c>
      <c r="J80" s="67" t="s">
        <v>2724</v>
      </c>
      <c r="K80" s="67" t="s">
        <v>422</v>
      </c>
      <c r="L80" s="70">
        <v>2628.5607936000001</v>
      </c>
      <c r="M80" s="67" t="s">
        <v>1967</v>
      </c>
      <c r="N80" s="70">
        <v>1300224.710555</v>
      </c>
      <c r="O80" s="93" t="s">
        <v>2725</v>
      </c>
    </row>
    <row r="81" spans="1:15" ht="24" customHeight="1">
      <c r="A81" s="92" t="s">
        <v>811</v>
      </c>
      <c r="B81" s="66" t="s">
        <v>59</v>
      </c>
      <c r="C81" s="66" t="s">
        <v>812</v>
      </c>
      <c r="D81" s="66" t="s">
        <v>426</v>
      </c>
      <c r="E81" s="68" t="s">
        <v>88</v>
      </c>
      <c r="F81" s="67" t="s">
        <v>1011</v>
      </c>
      <c r="G81" s="67" t="s">
        <v>422</v>
      </c>
      <c r="H81" s="67" t="s">
        <v>2726</v>
      </c>
      <c r="I81" s="67" t="s">
        <v>422</v>
      </c>
      <c r="J81" s="67" t="s">
        <v>2727</v>
      </c>
      <c r="K81" s="67" t="s">
        <v>422</v>
      </c>
      <c r="L81" s="70">
        <v>2608.6799999999998</v>
      </c>
      <c r="M81" s="67" t="s">
        <v>1967</v>
      </c>
      <c r="N81" s="70">
        <v>1302833.3905549999</v>
      </c>
      <c r="O81" s="93" t="s">
        <v>2728</v>
      </c>
    </row>
    <row r="82" spans="1:15" ht="25.9" customHeight="1">
      <c r="A82" s="92" t="s">
        <v>995</v>
      </c>
      <c r="B82" s="66" t="s">
        <v>59</v>
      </c>
      <c r="C82" s="66" t="s">
        <v>996</v>
      </c>
      <c r="D82" s="66" t="s">
        <v>426</v>
      </c>
      <c r="E82" s="68" t="s">
        <v>446</v>
      </c>
      <c r="F82" s="67" t="s">
        <v>1963</v>
      </c>
      <c r="G82" s="67" t="s">
        <v>422</v>
      </c>
      <c r="H82" s="67" t="s">
        <v>2406</v>
      </c>
      <c r="I82" s="67" t="s">
        <v>422</v>
      </c>
      <c r="J82" s="67" t="s">
        <v>2729</v>
      </c>
      <c r="K82" s="67" t="s">
        <v>422</v>
      </c>
      <c r="L82" s="70">
        <v>2582.2229587880001</v>
      </c>
      <c r="M82" s="67" t="s">
        <v>1967</v>
      </c>
      <c r="N82" s="70">
        <v>1305415.6135138001</v>
      </c>
      <c r="O82" s="93" t="s">
        <v>2730</v>
      </c>
    </row>
    <row r="83" spans="1:15" ht="24" customHeight="1">
      <c r="A83" s="92" t="s">
        <v>932</v>
      </c>
      <c r="B83" s="66" t="s">
        <v>59</v>
      </c>
      <c r="C83" s="66" t="s">
        <v>412</v>
      </c>
      <c r="D83" s="66" t="s">
        <v>426</v>
      </c>
      <c r="E83" s="68" t="s">
        <v>69</v>
      </c>
      <c r="F83" s="67" t="s">
        <v>1005</v>
      </c>
      <c r="G83" s="67" t="s">
        <v>422</v>
      </c>
      <c r="H83" s="67" t="s">
        <v>2731</v>
      </c>
      <c r="I83" s="67" t="s">
        <v>422</v>
      </c>
      <c r="J83" s="67" t="s">
        <v>2732</v>
      </c>
      <c r="K83" s="67" t="s">
        <v>422</v>
      </c>
      <c r="L83" s="70">
        <v>2565.4272000000001</v>
      </c>
      <c r="M83" s="67" t="s">
        <v>1967</v>
      </c>
      <c r="N83" s="70">
        <v>1307981.0407137999</v>
      </c>
      <c r="O83" s="93" t="s">
        <v>2733</v>
      </c>
    </row>
    <row r="84" spans="1:15" ht="24" customHeight="1">
      <c r="A84" s="92" t="s">
        <v>885</v>
      </c>
      <c r="B84" s="66" t="s">
        <v>59</v>
      </c>
      <c r="C84" s="66" t="s">
        <v>886</v>
      </c>
      <c r="D84" s="66" t="s">
        <v>426</v>
      </c>
      <c r="E84" s="68" t="s">
        <v>882</v>
      </c>
      <c r="F84" s="67" t="s">
        <v>1002</v>
      </c>
      <c r="G84" s="67" t="s">
        <v>422</v>
      </c>
      <c r="H84" s="67" t="s">
        <v>2734</v>
      </c>
      <c r="I84" s="67" t="s">
        <v>422</v>
      </c>
      <c r="J84" s="67" t="s">
        <v>2735</v>
      </c>
      <c r="K84" s="67" t="s">
        <v>422</v>
      </c>
      <c r="L84" s="70">
        <v>2504.9314899999999</v>
      </c>
      <c r="M84" s="67" t="s">
        <v>1550</v>
      </c>
      <c r="N84" s="70">
        <v>1310485.9722038</v>
      </c>
      <c r="O84" s="93" t="s">
        <v>2736</v>
      </c>
    </row>
    <row r="85" spans="1:15" ht="24" customHeight="1">
      <c r="A85" s="92" t="s">
        <v>983</v>
      </c>
      <c r="B85" s="66" t="s">
        <v>59</v>
      </c>
      <c r="C85" s="66" t="s">
        <v>984</v>
      </c>
      <c r="D85" s="66" t="s">
        <v>597</v>
      </c>
      <c r="E85" s="68" t="s">
        <v>446</v>
      </c>
      <c r="F85" s="67" t="s">
        <v>1425</v>
      </c>
      <c r="G85" s="67" t="s">
        <v>422</v>
      </c>
      <c r="H85" s="67" t="s">
        <v>2511</v>
      </c>
      <c r="I85" s="67" t="s">
        <v>422</v>
      </c>
      <c r="J85" s="67" t="s">
        <v>2737</v>
      </c>
      <c r="K85" s="67" t="s">
        <v>422</v>
      </c>
      <c r="L85" s="70">
        <v>2480.40584064</v>
      </c>
      <c r="M85" s="67" t="s">
        <v>1550</v>
      </c>
      <c r="N85" s="70">
        <v>1312966.3780443999</v>
      </c>
      <c r="O85" s="93" t="s">
        <v>2738</v>
      </c>
    </row>
    <row r="86" spans="1:15" ht="25.9" customHeight="1">
      <c r="A86" s="92" t="s">
        <v>1015</v>
      </c>
      <c r="B86" s="66" t="s">
        <v>59</v>
      </c>
      <c r="C86" s="66" t="s">
        <v>1016</v>
      </c>
      <c r="D86" s="66" t="s">
        <v>426</v>
      </c>
      <c r="E86" s="68" t="s">
        <v>446</v>
      </c>
      <c r="F86" s="67" t="s">
        <v>2717</v>
      </c>
      <c r="G86" s="67" t="s">
        <v>422</v>
      </c>
      <c r="H86" s="67" t="s">
        <v>2150</v>
      </c>
      <c r="I86" s="67" t="s">
        <v>422</v>
      </c>
      <c r="J86" s="67" t="s">
        <v>2739</v>
      </c>
      <c r="K86" s="67" t="s">
        <v>422</v>
      </c>
      <c r="L86" s="70">
        <v>2445.5542356000001</v>
      </c>
      <c r="M86" s="67" t="s">
        <v>1550</v>
      </c>
      <c r="N86" s="70">
        <v>1315411.9322800001</v>
      </c>
      <c r="O86" s="93" t="s">
        <v>2740</v>
      </c>
    </row>
    <row r="87" spans="1:15" ht="24" customHeight="1">
      <c r="A87" s="92" t="s">
        <v>523</v>
      </c>
      <c r="B87" s="66" t="s">
        <v>59</v>
      </c>
      <c r="C87" s="66" t="s">
        <v>524</v>
      </c>
      <c r="D87" s="66" t="s">
        <v>426</v>
      </c>
      <c r="E87" s="68" t="s">
        <v>525</v>
      </c>
      <c r="F87" s="67" t="s">
        <v>1003</v>
      </c>
      <c r="G87" s="67" t="s">
        <v>422</v>
      </c>
      <c r="H87" s="67" t="s">
        <v>2741</v>
      </c>
      <c r="I87" s="67" t="s">
        <v>422</v>
      </c>
      <c r="J87" s="67" t="s">
        <v>2742</v>
      </c>
      <c r="K87" s="67" t="s">
        <v>422</v>
      </c>
      <c r="L87" s="70">
        <v>2429.17776</v>
      </c>
      <c r="M87" s="67" t="s">
        <v>1550</v>
      </c>
      <c r="N87" s="70">
        <v>1317841.1100399999</v>
      </c>
      <c r="O87" s="93" t="s">
        <v>2743</v>
      </c>
    </row>
    <row r="88" spans="1:15" ht="24" customHeight="1">
      <c r="A88" s="92" t="s">
        <v>793</v>
      </c>
      <c r="B88" s="66" t="s">
        <v>59</v>
      </c>
      <c r="C88" s="66" t="s">
        <v>794</v>
      </c>
      <c r="D88" s="66" t="s">
        <v>426</v>
      </c>
      <c r="E88" s="68" t="s">
        <v>146</v>
      </c>
      <c r="F88" s="67" t="s">
        <v>1020</v>
      </c>
      <c r="G88" s="67" t="s">
        <v>422</v>
      </c>
      <c r="H88" s="67" t="s">
        <v>2744</v>
      </c>
      <c r="I88" s="67" t="s">
        <v>422</v>
      </c>
      <c r="J88" s="67" t="s">
        <v>2745</v>
      </c>
      <c r="K88" s="67" t="s">
        <v>422</v>
      </c>
      <c r="L88" s="70">
        <v>2398.08</v>
      </c>
      <c r="M88" s="67" t="s">
        <v>1550</v>
      </c>
      <c r="N88" s="70">
        <v>1320239.19004</v>
      </c>
      <c r="O88" s="93" t="s">
        <v>2746</v>
      </c>
    </row>
    <row r="89" spans="1:15" ht="24" customHeight="1">
      <c r="A89" s="92" t="s">
        <v>1529</v>
      </c>
      <c r="B89" s="66" t="s">
        <v>1444</v>
      </c>
      <c r="C89" s="66" t="s">
        <v>1530</v>
      </c>
      <c r="D89" s="66" t="s">
        <v>426</v>
      </c>
      <c r="E89" s="68" t="s">
        <v>1446</v>
      </c>
      <c r="F89" s="67" t="s">
        <v>1969</v>
      </c>
      <c r="G89" s="67" t="s">
        <v>422</v>
      </c>
      <c r="H89" s="67" t="s">
        <v>2747</v>
      </c>
      <c r="I89" s="67" t="s">
        <v>422</v>
      </c>
      <c r="J89" s="67" t="s">
        <v>2748</v>
      </c>
      <c r="K89" s="67" t="s">
        <v>422</v>
      </c>
      <c r="L89" s="70">
        <v>2348.3712</v>
      </c>
      <c r="M89" s="67" t="s">
        <v>1031</v>
      </c>
      <c r="N89" s="70">
        <v>1322587.56124</v>
      </c>
      <c r="O89" s="93" t="s">
        <v>2749</v>
      </c>
    </row>
    <row r="90" spans="1:15" ht="25.9" customHeight="1">
      <c r="A90" s="92" t="s">
        <v>591</v>
      </c>
      <c r="B90" s="66" t="s">
        <v>144</v>
      </c>
      <c r="C90" s="66" t="s">
        <v>592</v>
      </c>
      <c r="D90" s="66" t="s">
        <v>426</v>
      </c>
      <c r="E90" s="68" t="s">
        <v>146</v>
      </c>
      <c r="F90" s="67" t="s">
        <v>1970</v>
      </c>
      <c r="G90" s="67" t="s">
        <v>422</v>
      </c>
      <c r="H90" s="67" t="s">
        <v>2750</v>
      </c>
      <c r="I90" s="67" t="s">
        <v>422</v>
      </c>
      <c r="J90" s="67" t="s">
        <v>2751</v>
      </c>
      <c r="K90" s="67" t="s">
        <v>422</v>
      </c>
      <c r="L90" s="70">
        <v>2340.6889000000001</v>
      </c>
      <c r="M90" s="67" t="s">
        <v>1031</v>
      </c>
      <c r="N90" s="70">
        <v>1324928.2501399999</v>
      </c>
      <c r="O90" s="93" t="s">
        <v>2752</v>
      </c>
    </row>
    <row r="91" spans="1:15" ht="24" customHeight="1">
      <c r="A91" s="92" t="s">
        <v>861</v>
      </c>
      <c r="B91" s="66" t="s">
        <v>59</v>
      </c>
      <c r="C91" s="66" t="s">
        <v>862</v>
      </c>
      <c r="D91" s="66" t="s">
        <v>426</v>
      </c>
      <c r="E91" s="68" t="s">
        <v>69</v>
      </c>
      <c r="F91" s="67" t="s">
        <v>1027</v>
      </c>
      <c r="G91" s="67" t="s">
        <v>422</v>
      </c>
      <c r="H91" s="67" t="s">
        <v>2753</v>
      </c>
      <c r="I91" s="67" t="s">
        <v>422</v>
      </c>
      <c r="J91" s="67" t="s">
        <v>2754</v>
      </c>
      <c r="K91" s="67" t="s">
        <v>422</v>
      </c>
      <c r="L91" s="70">
        <v>2205.5922</v>
      </c>
      <c r="M91" s="67" t="s">
        <v>1036</v>
      </c>
      <c r="N91" s="70">
        <v>1327133.84234</v>
      </c>
      <c r="O91" s="93" t="s">
        <v>2755</v>
      </c>
    </row>
    <row r="92" spans="1:15" ht="24" customHeight="1">
      <c r="A92" s="92" t="s">
        <v>624</v>
      </c>
      <c r="B92" s="66" t="s">
        <v>190</v>
      </c>
      <c r="C92" s="66" t="s">
        <v>214</v>
      </c>
      <c r="D92" s="66" t="s">
        <v>426</v>
      </c>
      <c r="E92" s="68" t="s">
        <v>88</v>
      </c>
      <c r="F92" s="67" t="s">
        <v>1260</v>
      </c>
      <c r="G92" s="67" t="s">
        <v>422</v>
      </c>
      <c r="H92" s="67" t="s">
        <v>2756</v>
      </c>
      <c r="I92" s="67" t="s">
        <v>422</v>
      </c>
      <c r="J92" s="67" t="s">
        <v>2757</v>
      </c>
      <c r="K92" s="67" t="s">
        <v>422</v>
      </c>
      <c r="L92" s="70">
        <v>2205.0700000000002</v>
      </c>
      <c r="M92" s="67" t="s">
        <v>1036</v>
      </c>
      <c r="N92" s="70">
        <v>1329338.91234</v>
      </c>
      <c r="O92" s="93" t="s">
        <v>2758</v>
      </c>
    </row>
    <row r="93" spans="1:15" ht="24" customHeight="1">
      <c r="A93" s="92" t="s">
        <v>552</v>
      </c>
      <c r="B93" s="66" t="s">
        <v>59</v>
      </c>
      <c r="C93" s="66" t="s">
        <v>553</v>
      </c>
      <c r="D93" s="66" t="s">
        <v>426</v>
      </c>
      <c r="E93" s="68" t="s">
        <v>455</v>
      </c>
      <c r="F93" s="67" t="s">
        <v>2357</v>
      </c>
      <c r="G93" s="67" t="s">
        <v>422</v>
      </c>
      <c r="H93" s="67" t="s">
        <v>2759</v>
      </c>
      <c r="I93" s="67" t="s">
        <v>422</v>
      </c>
      <c r="J93" s="67" t="s">
        <v>2760</v>
      </c>
      <c r="K93" s="67" t="s">
        <v>422</v>
      </c>
      <c r="L93" s="70">
        <v>2193.2069999999999</v>
      </c>
      <c r="M93" s="67" t="s">
        <v>1036</v>
      </c>
      <c r="N93" s="70">
        <v>1331532.11934</v>
      </c>
      <c r="O93" s="93" t="s">
        <v>2761</v>
      </c>
    </row>
    <row r="94" spans="1:15" ht="25.9" customHeight="1">
      <c r="A94" s="92" t="s">
        <v>1042</v>
      </c>
      <c r="B94" s="66" t="s">
        <v>144</v>
      </c>
      <c r="C94" s="66" t="s">
        <v>1043</v>
      </c>
      <c r="D94" s="66" t="s">
        <v>426</v>
      </c>
      <c r="E94" s="68" t="s">
        <v>65</v>
      </c>
      <c r="F94" s="67" t="s">
        <v>1298</v>
      </c>
      <c r="G94" s="67" t="s">
        <v>422</v>
      </c>
      <c r="H94" s="67" t="s">
        <v>2762</v>
      </c>
      <c r="I94" s="67" t="s">
        <v>422</v>
      </c>
      <c r="J94" s="67" t="s">
        <v>2763</v>
      </c>
      <c r="K94" s="67" t="s">
        <v>422</v>
      </c>
      <c r="L94" s="70">
        <v>2133</v>
      </c>
      <c r="M94" s="67" t="s">
        <v>1036</v>
      </c>
      <c r="N94" s="70">
        <v>1333665.11934</v>
      </c>
      <c r="O94" s="93" t="s">
        <v>2764</v>
      </c>
    </row>
    <row r="95" spans="1:15" ht="25.9" customHeight="1">
      <c r="A95" s="92" t="s">
        <v>781</v>
      </c>
      <c r="B95" s="66" t="s">
        <v>144</v>
      </c>
      <c r="C95" s="66" t="s">
        <v>782</v>
      </c>
      <c r="D95" s="66" t="s">
        <v>426</v>
      </c>
      <c r="E95" s="68" t="s">
        <v>107</v>
      </c>
      <c r="F95" s="67" t="s">
        <v>1971</v>
      </c>
      <c r="G95" s="67" t="s">
        <v>422</v>
      </c>
      <c r="H95" s="67" t="s">
        <v>2765</v>
      </c>
      <c r="I95" s="67" t="s">
        <v>422</v>
      </c>
      <c r="J95" s="67" t="s">
        <v>2766</v>
      </c>
      <c r="K95" s="67" t="s">
        <v>422</v>
      </c>
      <c r="L95" s="70">
        <v>1973.0511733999999</v>
      </c>
      <c r="M95" s="67" t="s">
        <v>1044</v>
      </c>
      <c r="N95" s="70">
        <v>1335638.1705134001</v>
      </c>
      <c r="O95" s="93" t="s">
        <v>2767</v>
      </c>
    </row>
    <row r="96" spans="1:15" ht="24" customHeight="1">
      <c r="A96" s="92" t="s">
        <v>1820</v>
      </c>
      <c r="B96" s="66" t="s">
        <v>59</v>
      </c>
      <c r="C96" s="66" t="s">
        <v>1821</v>
      </c>
      <c r="D96" s="66" t="s">
        <v>426</v>
      </c>
      <c r="E96" s="68" t="s">
        <v>1449</v>
      </c>
      <c r="F96" s="67" t="s">
        <v>988</v>
      </c>
      <c r="G96" s="67" t="s">
        <v>422</v>
      </c>
      <c r="H96" s="67" t="s">
        <v>2768</v>
      </c>
      <c r="I96" s="67" t="s">
        <v>422</v>
      </c>
      <c r="J96" s="67" t="s">
        <v>2768</v>
      </c>
      <c r="K96" s="67" t="s">
        <v>422</v>
      </c>
      <c r="L96" s="70">
        <v>1944.42</v>
      </c>
      <c r="M96" s="67" t="s">
        <v>1044</v>
      </c>
      <c r="N96" s="70">
        <v>1337582.5905134</v>
      </c>
      <c r="O96" s="93" t="s">
        <v>2769</v>
      </c>
    </row>
    <row r="97" spans="1:15" ht="52.15" customHeight="1">
      <c r="A97" s="92" t="s">
        <v>1778</v>
      </c>
      <c r="B97" s="66" t="s">
        <v>1444</v>
      </c>
      <c r="C97" s="66" t="s">
        <v>1779</v>
      </c>
      <c r="D97" s="66" t="s">
        <v>426</v>
      </c>
      <c r="E97" s="68" t="s">
        <v>1449</v>
      </c>
      <c r="F97" s="67" t="s">
        <v>988</v>
      </c>
      <c r="G97" s="67" t="s">
        <v>422</v>
      </c>
      <c r="H97" s="67" t="s">
        <v>2770</v>
      </c>
      <c r="I97" s="67" t="s">
        <v>422</v>
      </c>
      <c r="J97" s="67" t="s">
        <v>2770</v>
      </c>
      <c r="K97" s="67" t="s">
        <v>422</v>
      </c>
      <c r="L97" s="70">
        <v>1931.87</v>
      </c>
      <c r="M97" s="67" t="s">
        <v>1047</v>
      </c>
      <c r="N97" s="70">
        <v>1339514.4605133999</v>
      </c>
      <c r="O97" s="93" t="s">
        <v>2771</v>
      </c>
    </row>
    <row r="98" spans="1:15" ht="24" customHeight="1">
      <c r="A98" s="92" t="s">
        <v>863</v>
      </c>
      <c r="B98" s="66" t="s">
        <v>59</v>
      </c>
      <c r="C98" s="66" t="s">
        <v>864</v>
      </c>
      <c r="D98" s="66" t="s">
        <v>426</v>
      </c>
      <c r="E98" s="68" t="s">
        <v>146</v>
      </c>
      <c r="F98" s="67" t="s">
        <v>1032</v>
      </c>
      <c r="G98" s="67" t="s">
        <v>422</v>
      </c>
      <c r="H98" s="67" t="s">
        <v>2772</v>
      </c>
      <c r="I98" s="67" t="s">
        <v>422</v>
      </c>
      <c r="J98" s="67" t="s">
        <v>2773</v>
      </c>
      <c r="K98" s="67" t="s">
        <v>422</v>
      </c>
      <c r="L98" s="70">
        <v>1909.5552</v>
      </c>
      <c r="M98" s="67" t="s">
        <v>1047</v>
      </c>
      <c r="N98" s="70">
        <v>1341424.0157134</v>
      </c>
      <c r="O98" s="93" t="s">
        <v>2774</v>
      </c>
    </row>
    <row r="99" spans="1:15" ht="25.9" customHeight="1">
      <c r="A99" s="92" t="s">
        <v>1039</v>
      </c>
      <c r="B99" s="66" t="s">
        <v>144</v>
      </c>
      <c r="C99" s="66" t="s">
        <v>1040</v>
      </c>
      <c r="D99" s="66" t="s">
        <v>498</v>
      </c>
      <c r="E99" s="68" t="s">
        <v>65</v>
      </c>
      <c r="F99" s="67" t="s">
        <v>1298</v>
      </c>
      <c r="G99" s="67" t="s">
        <v>422</v>
      </c>
      <c r="H99" s="67" t="s">
        <v>2775</v>
      </c>
      <c r="I99" s="67" t="s">
        <v>422</v>
      </c>
      <c r="J99" s="67" t="s">
        <v>2776</v>
      </c>
      <c r="K99" s="67" t="s">
        <v>422</v>
      </c>
      <c r="L99" s="70">
        <v>1908.12</v>
      </c>
      <c r="M99" s="67" t="s">
        <v>1047</v>
      </c>
      <c r="N99" s="70">
        <v>1343332.1357134001</v>
      </c>
      <c r="O99" s="93" t="s">
        <v>2777</v>
      </c>
    </row>
    <row r="100" spans="1:15" ht="25.9" customHeight="1">
      <c r="A100" s="92" t="s">
        <v>935</v>
      </c>
      <c r="B100" s="66" t="s">
        <v>59</v>
      </c>
      <c r="C100" s="66" t="s">
        <v>417</v>
      </c>
      <c r="D100" s="66" t="s">
        <v>426</v>
      </c>
      <c r="E100" s="68" t="s">
        <v>88</v>
      </c>
      <c r="F100" s="67" t="s">
        <v>988</v>
      </c>
      <c r="G100" s="67" t="s">
        <v>422</v>
      </c>
      <c r="H100" s="67" t="s">
        <v>2778</v>
      </c>
      <c r="I100" s="67" t="s">
        <v>422</v>
      </c>
      <c r="J100" s="67" t="s">
        <v>2778</v>
      </c>
      <c r="K100" s="67" t="s">
        <v>422</v>
      </c>
      <c r="L100" s="70">
        <v>1839.88</v>
      </c>
      <c r="M100" s="67" t="s">
        <v>1047</v>
      </c>
      <c r="N100" s="70">
        <v>1345172.0157134</v>
      </c>
      <c r="O100" s="93" t="s">
        <v>2779</v>
      </c>
    </row>
    <row r="101" spans="1:15" ht="24" customHeight="1">
      <c r="A101" s="92" t="s">
        <v>1061</v>
      </c>
      <c r="B101" s="66" t="s">
        <v>59</v>
      </c>
      <c r="C101" s="66" t="s">
        <v>1062</v>
      </c>
      <c r="D101" s="66" t="s">
        <v>426</v>
      </c>
      <c r="E101" s="68" t="s">
        <v>525</v>
      </c>
      <c r="F101" s="67" t="s">
        <v>2359</v>
      </c>
      <c r="G101" s="67" t="s">
        <v>422</v>
      </c>
      <c r="H101" s="67" t="s">
        <v>2780</v>
      </c>
      <c r="I101" s="67" t="s">
        <v>422</v>
      </c>
      <c r="J101" s="67" t="s">
        <v>2781</v>
      </c>
      <c r="K101" s="67" t="s">
        <v>422</v>
      </c>
      <c r="L101" s="70">
        <v>1761.3090351000001</v>
      </c>
      <c r="M101" s="67" t="s">
        <v>1054</v>
      </c>
      <c r="N101" s="70">
        <v>1346933.3247485</v>
      </c>
      <c r="O101" s="93" t="s">
        <v>2782</v>
      </c>
    </row>
    <row r="102" spans="1:15" ht="39" customHeight="1">
      <c r="A102" s="92" t="s">
        <v>849</v>
      </c>
      <c r="B102" s="66" t="s">
        <v>144</v>
      </c>
      <c r="C102" s="66" t="s">
        <v>850</v>
      </c>
      <c r="D102" s="66" t="s">
        <v>426</v>
      </c>
      <c r="E102" s="68" t="s">
        <v>88</v>
      </c>
      <c r="F102" s="67" t="s">
        <v>1972</v>
      </c>
      <c r="G102" s="67" t="s">
        <v>422</v>
      </c>
      <c r="H102" s="67" t="s">
        <v>2783</v>
      </c>
      <c r="I102" s="67" t="s">
        <v>422</v>
      </c>
      <c r="J102" s="67" t="s">
        <v>2784</v>
      </c>
      <c r="K102" s="67" t="s">
        <v>422</v>
      </c>
      <c r="L102" s="70">
        <v>1737.12</v>
      </c>
      <c r="M102" s="67" t="s">
        <v>1054</v>
      </c>
      <c r="N102" s="70">
        <v>1348670.4447484999</v>
      </c>
      <c r="O102" s="93" t="s">
        <v>2785</v>
      </c>
    </row>
    <row r="103" spans="1:15" ht="24" customHeight="1">
      <c r="A103" s="92" t="s">
        <v>433</v>
      </c>
      <c r="B103" s="66" t="s">
        <v>59</v>
      </c>
      <c r="C103" s="66" t="s">
        <v>434</v>
      </c>
      <c r="D103" s="66" t="s">
        <v>426</v>
      </c>
      <c r="E103" s="68" t="s">
        <v>88</v>
      </c>
      <c r="F103" s="67" t="s">
        <v>988</v>
      </c>
      <c r="G103" s="67" t="s">
        <v>422</v>
      </c>
      <c r="H103" s="67" t="s">
        <v>2786</v>
      </c>
      <c r="I103" s="67" t="s">
        <v>422</v>
      </c>
      <c r="J103" s="67" t="s">
        <v>2786</v>
      </c>
      <c r="K103" s="67" t="s">
        <v>422</v>
      </c>
      <c r="L103" s="70">
        <v>1736.25</v>
      </c>
      <c r="M103" s="67" t="s">
        <v>1054</v>
      </c>
      <c r="N103" s="70">
        <v>1350406.6947484999</v>
      </c>
      <c r="O103" s="93" t="s">
        <v>2787</v>
      </c>
    </row>
    <row r="104" spans="1:15" ht="25.9" customHeight="1">
      <c r="A104" s="92" t="s">
        <v>1045</v>
      </c>
      <c r="B104" s="66" t="s">
        <v>59</v>
      </c>
      <c r="C104" s="66" t="s">
        <v>1046</v>
      </c>
      <c r="D104" s="66" t="s">
        <v>426</v>
      </c>
      <c r="E104" s="68" t="s">
        <v>446</v>
      </c>
      <c r="F104" s="67" t="s">
        <v>2506</v>
      </c>
      <c r="G104" s="67" t="s">
        <v>422</v>
      </c>
      <c r="H104" s="67" t="s">
        <v>2360</v>
      </c>
      <c r="I104" s="67" t="s">
        <v>422</v>
      </c>
      <c r="J104" s="67" t="s">
        <v>2788</v>
      </c>
      <c r="K104" s="67" t="s">
        <v>422</v>
      </c>
      <c r="L104" s="70">
        <v>1643.3192179499999</v>
      </c>
      <c r="M104" s="67" t="s">
        <v>1058</v>
      </c>
      <c r="N104" s="70">
        <v>1352050.0139665001</v>
      </c>
      <c r="O104" s="93" t="s">
        <v>2789</v>
      </c>
    </row>
    <row r="105" spans="1:15" ht="24" customHeight="1">
      <c r="A105" s="92" t="s">
        <v>992</v>
      </c>
      <c r="B105" s="66" t="s">
        <v>144</v>
      </c>
      <c r="C105" s="66" t="s">
        <v>993</v>
      </c>
      <c r="D105" s="66" t="s">
        <v>426</v>
      </c>
      <c r="E105" s="68" t="s">
        <v>455</v>
      </c>
      <c r="F105" s="67" t="s">
        <v>1974</v>
      </c>
      <c r="G105" s="67" t="s">
        <v>422</v>
      </c>
      <c r="H105" s="67" t="s">
        <v>2790</v>
      </c>
      <c r="I105" s="67" t="s">
        <v>422</v>
      </c>
      <c r="J105" s="67" t="s">
        <v>2791</v>
      </c>
      <c r="K105" s="67" t="s">
        <v>422</v>
      </c>
      <c r="L105" s="70">
        <v>1618.314945048</v>
      </c>
      <c r="M105" s="67" t="s">
        <v>1058</v>
      </c>
      <c r="N105" s="70">
        <v>1353668.3289115001</v>
      </c>
      <c r="O105" s="93" t="s">
        <v>2792</v>
      </c>
    </row>
    <row r="106" spans="1:15" ht="25.9" customHeight="1">
      <c r="A106" s="92" t="s">
        <v>1240</v>
      </c>
      <c r="B106" s="66" t="s">
        <v>144</v>
      </c>
      <c r="C106" s="66" t="s">
        <v>1241</v>
      </c>
      <c r="D106" s="66" t="s">
        <v>426</v>
      </c>
      <c r="E106" s="68" t="s">
        <v>88</v>
      </c>
      <c r="F106" s="67" t="s">
        <v>1975</v>
      </c>
      <c r="G106" s="67" t="s">
        <v>422</v>
      </c>
      <c r="H106" s="67" t="s">
        <v>2793</v>
      </c>
      <c r="I106" s="67" t="s">
        <v>422</v>
      </c>
      <c r="J106" s="67" t="s">
        <v>2794</v>
      </c>
      <c r="K106" s="67" t="s">
        <v>422</v>
      </c>
      <c r="L106" s="70">
        <v>1596.6372268</v>
      </c>
      <c r="M106" s="67" t="s">
        <v>1058</v>
      </c>
      <c r="N106" s="70">
        <v>1355264.9661383</v>
      </c>
      <c r="O106" s="93" t="s">
        <v>2795</v>
      </c>
    </row>
    <row r="107" spans="1:15" ht="24" customHeight="1">
      <c r="A107" s="92" t="s">
        <v>1063</v>
      </c>
      <c r="B107" s="66" t="s">
        <v>59</v>
      </c>
      <c r="C107" s="66" t="s">
        <v>1064</v>
      </c>
      <c r="D107" s="66" t="s">
        <v>597</v>
      </c>
      <c r="E107" s="68" t="s">
        <v>446</v>
      </c>
      <c r="F107" s="67" t="s">
        <v>1978</v>
      </c>
      <c r="G107" s="67" t="s">
        <v>422</v>
      </c>
      <c r="H107" s="67" t="s">
        <v>2503</v>
      </c>
      <c r="I107" s="67" t="s">
        <v>422</v>
      </c>
      <c r="J107" s="67" t="s">
        <v>2796</v>
      </c>
      <c r="K107" s="67" t="s">
        <v>422</v>
      </c>
      <c r="L107" s="70">
        <v>1591.5368784</v>
      </c>
      <c r="M107" s="67" t="s">
        <v>1058</v>
      </c>
      <c r="N107" s="70">
        <v>1356856.5030167</v>
      </c>
      <c r="O107" s="93" t="s">
        <v>2797</v>
      </c>
    </row>
    <row r="108" spans="1:15" ht="24" customHeight="1">
      <c r="A108" s="92" t="s">
        <v>797</v>
      </c>
      <c r="B108" s="66" t="s">
        <v>59</v>
      </c>
      <c r="C108" s="66" t="s">
        <v>798</v>
      </c>
      <c r="D108" s="66" t="s">
        <v>426</v>
      </c>
      <c r="E108" s="68" t="s">
        <v>146</v>
      </c>
      <c r="F108" s="67" t="s">
        <v>1020</v>
      </c>
      <c r="G108" s="67" t="s">
        <v>422</v>
      </c>
      <c r="H108" s="67" t="s">
        <v>2798</v>
      </c>
      <c r="I108" s="67" t="s">
        <v>422</v>
      </c>
      <c r="J108" s="67" t="s">
        <v>2799</v>
      </c>
      <c r="K108" s="67" t="s">
        <v>422</v>
      </c>
      <c r="L108" s="70">
        <v>1577.28</v>
      </c>
      <c r="M108" s="67" t="s">
        <v>1058</v>
      </c>
      <c r="N108" s="70">
        <v>1358433.7830167001</v>
      </c>
      <c r="O108" s="93" t="s">
        <v>2800</v>
      </c>
    </row>
    <row r="109" spans="1:15" ht="52.15" customHeight="1">
      <c r="A109" s="92" t="s">
        <v>606</v>
      </c>
      <c r="B109" s="66" t="s">
        <v>144</v>
      </c>
      <c r="C109" s="66" t="s">
        <v>607</v>
      </c>
      <c r="D109" s="66" t="s">
        <v>426</v>
      </c>
      <c r="E109" s="68" t="s">
        <v>146</v>
      </c>
      <c r="F109" s="67" t="s">
        <v>1973</v>
      </c>
      <c r="G109" s="67" t="s">
        <v>422</v>
      </c>
      <c r="H109" s="67" t="s">
        <v>2801</v>
      </c>
      <c r="I109" s="67" t="s">
        <v>422</v>
      </c>
      <c r="J109" s="67" t="s">
        <v>2802</v>
      </c>
      <c r="K109" s="67" t="s">
        <v>422</v>
      </c>
      <c r="L109" s="70">
        <v>1571.9759104</v>
      </c>
      <c r="M109" s="67" t="s">
        <v>1058</v>
      </c>
      <c r="N109" s="70">
        <v>1360005.7589271001</v>
      </c>
      <c r="O109" s="93" t="s">
        <v>2803</v>
      </c>
    </row>
    <row r="110" spans="1:15" ht="24" customHeight="1">
      <c r="A110" s="92" t="s">
        <v>431</v>
      </c>
      <c r="B110" s="66" t="s">
        <v>59</v>
      </c>
      <c r="C110" s="66" t="s">
        <v>432</v>
      </c>
      <c r="D110" s="66" t="s">
        <v>426</v>
      </c>
      <c r="E110" s="68" t="s">
        <v>88</v>
      </c>
      <c r="F110" s="67" t="s">
        <v>988</v>
      </c>
      <c r="G110" s="67" t="s">
        <v>422</v>
      </c>
      <c r="H110" s="67" t="s">
        <v>2804</v>
      </c>
      <c r="I110" s="67" t="s">
        <v>422</v>
      </c>
      <c r="J110" s="67" t="s">
        <v>2804</v>
      </c>
      <c r="K110" s="67" t="s">
        <v>422</v>
      </c>
      <c r="L110" s="70">
        <v>1509.77</v>
      </c>
      <c r="M110" s="67" t="s">
        <v>1065</v>
      </c>
      <c r="N110" s="70">
        <v>1361515.5289270999</v>
      </c>
      <c r="O110" s="93" t="s">
        <v>2805</v>
      </c>
    </row>
    <row r="111" spans="1:15" ht="25.9" customHeight="1">
      <c r="A111" s="92" t="s">
        <v>1066</v>
      </c>
      <c r="B111" s="66" t="s">
        <v>144</v>
      </c>
      <c r="C111" s="66" t="s">
        <v>1067</v>
      </c>
      <c r="D111" s="66" t="s">
        <v>952</v>
      </c>
      <c r="E111" s="68" t="s">
        <v>446</v>
      </c>
      <c r="F111" s="67" t="s">
        <v>2256</v>
      </c>
      <c r="G111" s="67" t="s">
        <v>422</v>
      </c>
      <c r="H111" s="67" t="s">
        <v>2406</v>
      </c>
      <c r="I111" s="67" t="s">
        <v>422</v>
      </c>
      <c r="J111" s="67" t="s">
        <v>2806</v>
      </c>
      <c r="K111" s="67" t="s">
        <v>422</v>
      </c>
      <c r="L111" s="70">
        <v>1493.56508235</v>
      </c>
      <c r="M111" s="67" t="s">
        <v>1065</v>
      </c>
      <c r="N111" s="70">
        <v>1363009.0940095</v>
      </c>
      <c r="O111" s="93" t="s">
        <v>2807</v>
      </c>
    </row>
    <row r="112" spans="1:15" ht="24" customHeight="1">
      <c r="A112" s="92" t="s">
        <v>899</v>
      </c>
      <c r="B112" s="66" t="s">
        <v>59</v>
      </c>
      <c r="C112" s="66" t="s">
        <v>900</v>
      </c>
      <c r="D112" s="66" t="s">
        <v>426</v>
      </c>
      <c r="E112" s="68" t="s">
        <v>455</v>
      </c>
      <c r="F112" s="67" t="s">
        <v>1977</v>
      </c>
      <c r="G112" s="67" t="s">
        <v>422</v>
      </c>
      <c r="H112" s="67" t="s">
        <v>2808</v>
      </c>
      <c r="I112" s="67" t="s">
        <v>422</v>
      </c>
      <c r="J112" s="67" t="s">
        <v>2809</v>
      </c>
      <c r="K112" s="67" t="s">
        <v>422</v>
      </c>
      <c r="L112" s="70">
        <v>1460.9083965</v>
      </c>
      <c r="M112" s="67" t="s">
        <v>1065</v>
      </c>
      <c r="N112" s="70">
        <v>1364470.0024059999</v>
      </c>
      <c r="O112" s="93" t="s">
        <v>2810</v>
      </c>
    </row>
    <row r="113" spans="1:15" ht="24" customHeight="1">
      <c r="A113" s="92" t="s">
        <v>829</v>
      </c>
      <c r="B113" s="66" t="s">
        <v>59</v>
      </c>
      <c r="C113" s="66" t="s">
        <v>830</v>
      </c>
      <c r="D113" s="66" t="s">
        <v>426</v>
      </c>
      <c r="E113" s="68" t="s">
        <v>88</v>
      </c>
      <c r="F113" s="67" t="s">
        <v>1011</v>
      </c>
      <c r="G113" s="67" t="s">
        <v>422</v>
      </c>
      <c r="H113" s="67" t="s">
        <v>2811</v>
      </c>
      <c r="I113" s="67" t="s">
        <v>422</v>
      </c>
      <c r="J113" s="67" t="s">
        <v>2812</v>
      </c>
      <c r="K113" s="67" t="s">
        <v>422</v>
      </c>
      <c r="L113" s="70">
        <v>1434.62</v>
      </c>
      <c r="M113" s="67" t="s">
        <v>1065</v>
      </c>
      <c r="N113" s="70">
        <v>1365904.622406</v>
      </c>
      <c r="O113" s="93" t="s">
        <v>2813</v>
      </c>
    </row>
    <row r="114" spans="1:15" ht="24" customHeight="1">
      <c r="A114" s="92" t="s">
        <v>598</v>
      </c>
      <c r="B114" s="66" t="s">
        <v>190</v>
      </c>
      <c r="C114" s="66" t="s">
        <v>599</v>
      </c>
      <c r="D114" s="66" t="s">
        <v>597</v>
      </c>
      <c r="E114" s="68" t="s">
        <v>446</v>
      </c>
      <c r="F114" s="67" t="s">
        <v>1976</v>
      </c>
      <c r="G114" s="67" t="s">
        <v>422</v>
      </c>
      <c r="H114" s="67" t="s">
        <v>2814</v>
      </c>
      <c r="I114" s="67" t="s">
        <v>422</v>
      </c>
      <c r="J114" s="67" t="s">
        <v>2815</v>
      </c>
      <c r="K114" s="67" t="s">
        <v>422</v>
      </c>
      <c r="L114" s="70">
        <v>1363.8632772420001</v>
      </c>
      <c r="M114" s="67" t="s">
        <v>1068</v>
      </c>
      <c r="N114" s="70">
        <v>1367268.4856831999</v>
      </c>
      <c r="O114" s="93" t="s">
        <v>2816</v>
      </c>
    </row>
    <row r="115" spans="1:15" ht="24" customHeight="1">
      <c r="A115" s="94" t="s">
        <v>461</v>
      </c>
      <c r="B115" s="54" t="s">
        <v>59</v>
      </c>
      <c r="C115" s="54" t="s">
        <v>462</v>
      </c>
      <c r="D115" s="54" t="s">
        <v>426</v>
      </c>
      <c r="E115" s="56" t="s">
        <v>455</v>
      </c>
      <c r="F115" s="55" t="s">
        <v>1980</v>
      </c>
      <c r="G115" s="55" t="s">
        <v>422</v>
      </c>
      <c r="H115" s="55" t="s">
        <v>2817</v>
      </c>
      <c r="I115" s="55" t="s">
        <v>422</v>
      </c>
      <c r="J115" s="55" t="s">
        <v>2818</v>
      </c>
      <c r="K115" s="55" t="s">
        <v>422</v>
      </c>
      <c r="L115" s="57">
        <v>1343.5845948480001</v>
      </c>
      <c r="M115" s="55" t="s">
        <v>1068</v>
      </c>
      <c r="N115" s="57">
        <v>1368612.0702780001</v>
      </c>
      <c r="O115" s="95" t="s">
        <v>2819</v>
      </c>
    </row>
    <row r="116" spans="1:15" ht="24" customHeight="1">
      <c r="A116" s="94" t="s">
        <v>1527</v>
      </c>
      <c r="B116" s="54" t="s">
        <v>1444</v>
      </c>
      <c r="C116" s="54" t="s">
        <v>1528</v>
      </c>
      <c r="D116" s="54" t="s">
        <v>597</v>
      </c>
      <c r="E116" s="56" t="s">
        <v>1526</v>
      </c>
      <c r="F116" s="55" t="s">
        <v>1979</v>
      </c>
      <c r="G116" s="55" t="s">
        <v>422</v>
      </c>
      <c r="H116" s="55" t="s">
        <v>2820</v>
      </c>
      <c r="I116" s="55" t="s">
        <v>422</v>
      </c>
      <c r="J116" s="55" t="s">
        <v>2821</v>
      </c>
      <c r="K116" s="55" t="s">
        <v>422</v>
      </c>
      <c r="L116" s="57">
        <v>1310.955408</v>
      </c>
      <c r="M116" s="55" t="s">
        <v>1068</v>
      </c>
      <c r="N116" s="57">
        <v>1369923.025686</v>
      </c>
      <c r="O116" s="95" t="s">
        <v>2822</v>
      </c>
    </row>
    <row r="117" spans="1:15" ht="25.9" customHeight="1">
      <c r="A117" s="94" t="s">
        <v>637</v>
      </c>
      <c r="B117" s="54" t="s">
        <v>144</v>
      </c>
      <c r="C117" s="54" t="s">
        <v>638</v>
      </c>
      <c r="D117" s="54" t="s">
        <v>426</v>
      </c>
      <c r="E117" s="56" t="s">
        <v>146</v>
      </c>
      <c r="F117" s="55" t="s">
        <v>1982</v>
      </c>
      <c r="G117" s="55" t="s">
        <v>422</v>
      </c>
      <c r="H117" s="55" t="s">
        <v>2823</v>
      </c>
      <c r="I117" s="55" t="s">
        <v>422</v>
      </c>
      <c r="J117" s="55" t="s">
        <v>2824</v>
      </c>
      <c r="K117" s="55" t="s">
        <v>422</v>
      </c>
      <c r="L117" s="57">
        <v>1292.8422152099999</v>
      </c>
      <c r="M117" s="55" t="s">
        <v>1068</v>
      </c>
      <c r="N117" s="57">
        <v>1371215.8679012</v>
      </c>
      <c r="O117" s="95" t="s">
        <v>2825</v>
      </c>
    </row>
    <row r="118" spans="1:15" ht="25.9" customHeight="1">
      <c r="A118" s="94" t="s">
        <v>1075</v>
      </c>
      <c r="B118" s="54" t="s">
        <v>144</v>
      </c>
      <c r="C118" s="54" t="s">
        <v>1076</v>
      </c>
      <c r="D118" s="54" t="s">
        <v>597</v>
      </c>
      <c r="E118" s="56" t="s">
        <v>446</v>
      </c>
      <c r="F118" s="55" t="s">
        <v>2362</v>
      </c>
      <c r="G118" s="55" t="s">
        <v>422</v>
      </c>
      <c r="H118" s="55" t="s">
        <v>2696</v>
      </c>
      <c r="I118" s="55" t="s">
        <v>422</v>
      </c>
      <c r="J118" s="55" t="s">
        <v>2826</v>
      </c>
      <c r="K118" s="55" t="s">
        <v>422</v>
      </c>
      <c r="L118" s="57">
        <v>1276.625700263</v>
      </c>
      <c r="M118" s="55" t="s">
        <v>1068</v>
      </c>
      <c r="N118" s="57">
        <v>1372492.4936015001</v>
      </c>
      <c r="O118" s="95" t="s">
        <v>2827</v>
      </c>
    </row>
    <row r="119" spans="1:15" ht="39" customHeight="1">
      <c r="A119" s="94" t="s">
        <v>1545</v>
      </c>
      <c r="B119" s="54" t="s">
        <v>144</v>
      </c>
      <c r="C119" s="54" t="s">
        <v>1546</v>
      </c>
      <c r="D119" s="54" t="s">
        <v>426</v>
      </c>
      <c r="E119" s="56" t="s">
        <v>88</v>
      </c>
      <c r="F119" s="55" t="s">
        <v>1281</v>
      </c>
      <c r="G119" s="55" t="s">
        <v>422</v>
      </c>
      <c r="H119" s="55" t="s">
        <v>2828</v>
      </c>
      <c r="I119" s="55" t="s">
        <v>422</v>
      </c>
      <c r="J119" s="55" t="s">
        <v>2829</v>
      </c>
      <c r="K119" s="55" t="s">
        <v>422</v>
      </c>
      <c r="L119" s="57">
        <v>1267.4000000000001</v>
      </c>
      <c r="M119" s="55" t="s">
        <v>1068</v>
      </c>
      <c r="N119" s="57">
        <v>1373759.8936015</v>
      </c>
      <c r="O119" s="95" t="s">
        <v>2830</v>
      </c>
    </row>
    <row r="120" spans="1:15" ht="24" customHeight="1">
      <c r="A120" s="94" t="s">
        <v>825</v>
      </c>
      <c r="B120" s="54" t="s">
        <v>59</v>
      </c>
      <c r="C120" s="54" t="s">
        <v>826</v>
      </c>
      <c r="D120" s="54" t="s">
        <v>426</v>
      </c>
      <c r="E120" s="56" t="s">
        <v>88</v>
      </c>
      <c r="F120" s="55" t="s">
        <v>1011</v>
      </c>
      <c r="G120" s="55" t="s">
        <v>422</v>
      </c>
      <c r="H120" s="55" t="s">
        <v>2831</v>
      </c>
      <c r="I120" s="55" t="s">
        <v>422</v>
      </c>
      <c r="J120" s="55" t="s">
        <v>2832</v>
      </c>
      <c r="K120" s="55" t="s">
        <v>422</v>
      </c>
      <c r="L120" s="57">
        <v>1245.72</v>
      </c>
      <c r="M120" s="55" t="s">
        <v>1068</v>
      </c>
      <c r="N120" s="57">
        <v>1375005.6136014999</v>
      </c>
      <c r="O120" s="95" t="s">
        <v>2833</v>
      </c>
    </row>
    <row r="121" spans="1:15" ht="24" customHeight="1">
      <c r="A121" s="94" t="s">
        <v>1540</v>
      </c>
      <c r="B121" s="54" t="s">
        <v>1444</v>
      </c>
      <c r="C121" s="54" t="s">
        <v>1541</v>
      </c>
      <c r="D121" s="54" t="s">
        <v>597</v>
      </c>
      <c r="E121" s="56" t="s">
        <v>1526</v>
      </c>
      <c r="F121" s="55" t="s">
        <v>1983</v>
      </c>
      <c r="G121" s="55" t="s">
        <v>422</v>
      </c>
      <c r="H121" s="55" t="s">
        <v>2834</v>
      </c>
      <c r="I121" s="55" t="s">
        <v>422</v>
      </c>
      <c r="J121" s="55" t="s">
        <v>2835</v>
      </c>
      <c r="K121" s="55" t="s">
        <v>422</v>
      </c>
      <c r="L121" s="57">
        <v>1201.3595903999999</v>
      </c>
      <c r="M121" s="55" t="s">
        <v>1072</v>
      </c>
      <c r="N121" s="57">
        <v>1376206.9731918999</v>
      </c>
      <c r="O121" s="95" t="s">
        <v>2836</v>
      </c>
    </row>
    <row r="122" spans="1:15" ht="25.9" customHeight="1">
      <c r="A122" s="94" t="s">
        <v>851</v>
      </c>
      <c r="B122" s="54" t="s">
        <v>144</v>
      </c>
      <c r="C122" s="54" t="s">
        <v>852</v>
      </c>
      <c r="D122" s="54" t="s">
        <v>426</v>
      </c>
      <c r="E122" s="56" t="s">
        <v>88</v>
      </c>
      <c r="F122" s="55" t="s">
        <v>1019</v>
      </c>
      <c r="G122" s="55" t="s">
        <v>422</v>
      </c>
      <c r="H122" s="55" t="s">
        <v>2837</v>
      </c>
      <c r="I122" s="55" t="s">
        <v>422</v>
      </c>
      <c r="J122" s="55" t="s">
        <v>2838</v>
      </c>
      <c r="K122" s="55" t="s">
        <v>422</v>
      </c>
      <c r="L122" s="57">
        <v>1185.5999999999999</v>
      </c>
      <c r="M122" s="55" t="s">
        <v>1072</v>
      </c>
      <c r="N122" s="57">
        <v>1377392.5731919</v>
      </c>
      <c r="O122" s="95" t="s">
        <v>2839</v>
      </c>
    </row>
    <row r="123" spans="1:15" ht="24" customHeight="1">
      <c r="A123" s="94" t="s">
        <v>1073</v>
      </c>
      <c r="B123" s="54" t="s">
        <v>59</v>
      </c>
      <c r="C123" s="54" t="s">
        <v>1074</v>
      </c>
      <c r="D123" s="54" t="s">
        <v>597</v>
      </c>
      <c r="E123" s="56" t="s">
        <v>446</v>
      </c>
      <c r="F123" s="55" t="s">
        <v>2363</v>
      </c>
      <c r="G123" s="55" t="s">
        <v>422</v>
      </c>
      <c r="H123" s="55" t="s">
        <v>2511</v>
      </c>
      <c r="I123" s="55" t="s">
        <v>422</v>
      </c>
      <c r="J123" s="55" t="s">
        <v>2840</v>
      </c>
      <c r="K123" s="55" t="s">
        <v>422</v>
      </c>
      <c r="L123" s="57">
        <v>1171.7773751039999</v>
      </c>
      <c r="M123" s="55" t="s">
        <v>1072</v>
      </c>
      <c r="N123" s="57">
        <v>1378564.350567</v>
      </c>
      <c r="O123" s="95" t="s">
        <v>2841</v>
      </c>
    </row>
    <row r="124" spans="1:15" ht="25.9" customHeight="1">
      <c r="A124" s="94" t="s">
        <v>1877</v>
      </c>
      <c r="B124" s="54" t="s">
        <v>144</v>
      </c>
      <c r="C124" s="54" t="s">
        <v>1878</v>
      </c>
      <c r="D124" s="54" t="s">
        <v>426</v>
      </c>
      <c r="E124" s="56" t="s">
        <v>88</v>
      </c>
      <c r="F124" s="55" t="s">
        <v>1011</v>
      </c>
      <c r="G124" s="55" t="s">
        <v>422</v>
      </c>
      <c r="H124" s="55" t="s">
        <v>2842</v>
      </c>
      <c r="I124" s="55" t="s">
        <v>422</v>
      </c>
      <c r="J124" s="55" t="s">
        <v>2843</v>
      </c>
      <c r="K124" s="55" t="s">
        <v>422</v>
      </c>
      <c r="L124" s="57">
        <v>1137.04</v>
      </c>
      <c r="M124" s="55" t="s">
        <v>1072</v>
      </c>
      <c r="N124" s="57">
        <v>1379701.390567</v>
      </c>
      <c r="O124" s="95" t="s">
        <v>2844</v>
      </c>
    </row>
    <row r="125" spans="1:15" ht="24" customHeight="1">
      <c r="A125" s="94" t="s">
        <v>578</v>
      </c>
      <c r="B125" s="54" t="s">
        <v>59</v>
      </c>
      <c r="C125" s="54" t="s">
        <v>579</v>
      </c>
      <c r="D125" s="54" t="s">
        <v>426</v>
      </c>
      <c r="E125" s="56" t="s">
        <v>88</v>
      </c>
      <c r="F125" s="55" t="s">
        <v>988</v>
      </c>
      <c r="G125" s="55" t="s">
        <v>422</v>
      </c>
      <c r="H125" s="55" t="s">
        <v>2845</v>
      </c>
      <c r="I125" s="55" t="s">
        <v>422</v>
      </c>
      <c r="J125" s="55" t="s">
        <v>2845</v>
      </c>
      <c r="K125" s="55" t="s">
        <v>422</v>
      </c>
      <c r="L125" s="57">
        <v>1132.02</v>
      </c>
      <c r="M125" s="55" t="s">
        <v>1072</v>
      </c>
      <c r="N125" s="57">
        <v>1380833.410567</v>
      </c>
      <c r="O125" s="95" t="s">
        <v>2846</v>
      </c>
    </row>
    <row r="126" spans="1:15" ht="25.9" customHeight="1">
      <c r="A126" s="94" t="s">
        <v>1531</v>
      </c>
      <c r="B126" s="54" t="s">
        <v>1444</v>
      </c>
      <c r="C126" s="54" t="s">
        <v>1532</v>
      </c>
      <c r="D126" s="54" t="s">
        <v>426</v>
      </c>
      <c r="E126" s="56" t="s">
        <v>1449</v>
      </c>
      <c r="F126" s="55" t="s">
        <v>1281</v>
      </c>
      <c r="G126" s="55" t="s">
        <v>422</v>
      </c>
      <c r="H126" s="55" t="s">
        <v>2847</v>
      </c>
      <c r="I126" s="55" t="s">
        <v>422</v>
      </c>
      <c r="J126" s="55" t="s">
        <v>2848</v>
      </c>
      <c r="K126" s="55" t="s">
        <v>422</v>
      </c>
      <c r="L126" s="57">
        <v>1127.4000000000001</v>
      </c>
      <c r="M126" s="55" t="s">
        <v>1072</v>
      </c>
      <c r="N126" s="57">
        <v>1381960.8105669999</v>
      </c>
      <c r="O126" s="95" t="s">
        <v>2849</v>
      </c>
    </row>
    <row r="127" spans="1:15" ht="24" customHeight="1">
      <c r="A127" s="94" t="s">
        <v>1897</v>
      </c>
      <c r="B127" s="54" t="s">
        <v>59</v>
      </c>
      <c r="C127" s="54" t="s">
        <v>1898</v>
      </c>
      <c r="D127" s="54" t="s">
        <v>426</v>
      </c>
      <c r="E127" s="56" t="s">
        <v>69</v>
      </c>
      <c r="F127" s="55" t="s">
        <v>1981</v>
      </c>
      <c r="G127" s="55" t="s">
        <v>422</v>
      </c>
      <c r="H127" s="55" t="s">
        <v>2850</v>
      </c>
      <c r="I127" s="55" t="s">
        <v>422</v>
      </c>
      <c r="J127" s="55" t="s">
        <v>2851</v>
      </c>
      <c r="K127" s="55" t="s">
        <v>422</v>
      </c>
      <c r="L127" s="57">
        <v>1110.4639999999999</v>
      </c>
      <c r="M127" s="55" t="s">
        <v>1072</v>
      </c>
      <c r="N127" s="57">
        <v>1383071.2745670001</v>
      </c>
      <c r="O127" s="95" t="s">
        <v>2852</v>
      </c>
    </row>
    <row r="128" spans="1:15" ht="25.9" customHeight="1">
      <c r="A128" s="94" t="s">
        <v>1050</v>
      </c>
      <c r="B128" s="54" t="s">
        <v>144</v>
      </c>
      <c r="C128" s="54" t="s">
        <v>1051</v>
      </c>
      <c r="D128" s="54" t="s">
        <v>426</v>
      </c>
      <c r="E128" s="56" t="s">
        <v>146</v>
      </c>
      <c r="F128" s="55" t="s">
        <v>1426</v>
      </c>
      <c r="G128" s="55" t="s">
        <v>422</v>
      </c>
      <c r="H128" s="55" t="s">
        <v>2853</v>
      </c>
      <c r="I128" s="55" t="s">
        <v>422</v>
      </c>
      <c r="J128" s="55" t="s">
        <v>2854</v>
      </c>
      <c r="K128" s="55" t="s">
        <v>422</v>
      </c>
      <c r="L128" s="57">
        <v>1107.3167185919999</v>
      </c>
      <c r="M128" s="55" t="s">
        <v>1072</v>
      </c>
      <c r="N128" s="57">
        <v>1384178.5912856001</v>
      </c>
      <c r="O128" s="95" t="s">
        <v>2855</v>
      </c>
    </row>
    <row r="129" spans="1:15" ht="25.9" customHeight="1">
      <c r="A129" s="94" t="s">
        <v>1880</v>
      </c>
      <c r="B129" s="54" t="s">
        <v>1444</v>
      </c>
      <c r="C129" s="54" t="s">
        <v>1881</v>
      </c>
      <c r="D129" s="54" t="s">
        <v>426</v>
      </c>
      <c r="E129" s="56" t="s">
        <v>1449</v>
      </c>
      <c r="F129" s="55" t="s">
        <v>1030</v>
      </c>
      <c r="G129" s="55" t="s">
        <v>422</v>
      </c>
      <c r="H129" s="55" t="s">
        <v>2856</v>
      </c>
      <c r="I129" s="55" t="s">
        <v>422</v>
      </c>
      <c r="J129" s="55" t="s">
        <v>2857</v>
      </c>
      <c r="K129" s="55" t="s">
        <v>422</v>
      </c>
      <c r="L129" s="57">
        <v>1102.8</v>
      </c>
      <c r="M129" s="55" t="s">
        <v>1072</v>
      </c>
      <c r="N129" s="57">
        <v>1385281.3912855999</v>
      </c>
      <c r="O129" s="95" t="s">
        <v>2858</v>
      </c>
    </row>
    <row r="130" spans="1:15" ht="39" customHeight="1">
      <c r="A130" s="94" t="s">
        <v>725</v>
      </c>
      <c r="B130" s="54" t="s">
        <v>144</v>
      </c>
      <c r="C130" s="54" t="s">
        <v>726</v>
      </c>
      <c r="D130" s="54" t="s">
        <v>426</v>
      </c>
      <c r="E130" s="56" t="s">
        <v>88</v>
      </c>
      <c r="F130" s="55" t="s">
        <v>1011</v>
      </c>
      <c r="G130" s="55" t="s">
        <v>422</v>
      </c>
      <c r="H130" s="55" t="s">
        <v>2859</v>
      </c>
      <c r="I130" s="55" t="s">
        <v>422</v>
      </c>
      <c r="J130" s="55" t="s">
        <v>2860</v>
      </c>
      <c r="K130" s="55" t="s">
        <v>422</v>
      </c>
      <c r="L130" s="57">
        <v>1100.5999999999999</v>
      </c>
      <c r="M130" s="55" t="s">
        <v>1072</v>
      </c>
      <c r="N130" s="57">
        <v>1386381.9912856</v>
      </c>
      <c r="O130" s="95" t="s">
        <v>2861</v>
      </c>
    </row>
    <row r="131" spans="1:15" ht="24" customHeight="1">
      <c r="A131" s="94" t="s">
        <v>570</v>
      </c>
      <c r="B131" s="54" t="s">
        <v>59</v>
      </c>
      <c r="C131" s="54" t="s">
        <v>571</v>
      </c>
      <c r="D131" s="54" t="s">
        <v>426</v>
      </c>
      <c r="E131" s="56" t="s">
        <v>88</v>
      </c>
      <c r="F131" s="55" t="s">
        <v>988</v>
      </c>
      <c r="G131" s="55" t="s">
        <v>422</v>
      </c>
      <c r="H131" s="55" t="s">
        <v>2862</v>
      </c>
      <c r="I131" s="55" t="s">
        <v>422</v>
      </c>
      <c r="J131" s="55" t="s">
        <v>2862</v>
      </c>
      <c r="K131" s="55" t="s">
        <v>422</v>
      </c>
      <c r="L131" s="57">
        <v>1095.07</v>
      </c>
      <c r="M131" s="55" t="s">
        <v>1072</v>
      </c>
      <c r="N131" s="57">
        <v>1387477.0612856001</v>
      </c>
      <c r="O131" s="95" t="s">
        <v>2863</v>
      </c>
    </row>
    <row r="132" spans="1:15" ht="25.9" customHeight="1">
      <c r="A132" s="94" t="s">
        <v>853</v>
      </c>
      <c r="B132" s="54" t="s">
        <v>144</v>
      </c>
      <c r="C132" s="54" t="s">
        <v>854</v>
      </c>
      <c r="D132" s="54" t="s">
        <v>426</v>
      </c>
      <c r="E132" s="56" t="s">
        <v>88</v>
      </c>
      <c r="F132" s="55" t="s">
        <v>1019</v>
      </c>
      <c r="G132" s="55" t="s">
        <v>422</v>
      </c>
      <c r="H132" s="55" t="s">
        <v>2864</v>
      </c>
      <c r="I132" s="55" t="s">
        <v>422</v>
      </c>
      <c r="J132" s="55" t="s">
        <v>2865</v>
      </c>
      <c r="K132" s="55" t="s">
        <v>422</v>
      </c>
      <c r="L132" s="57">
        <v>1020.08</v>
      </c>
      <c r="M132" s="55" t="s">
        <v>1078</v>
      </c>
      <c r="N132" s="57">
        <v>1388497.1412855999</v>
      </c>
      <c r="O132" s="95" t="s">
        <v>2866</v>
      </c>
    </row>
    <row r="133" spans="1:15" ht="25.9" customHeight="1">
      <c r="A133" s="94" t="s">
        <v>1069</v>
      </c>
      <c r="B133" s="54" t="s">
        <v>144</v>
      </c>
      <c r="C133" s="54" t="s">
        <v>1070</v>
      </c>
      <c r="D133" s="54" t="s">
        <v>1071</v>
      </c>
      <c r="E133" s="56" t="s">
        <v>446</v>
      </c>
      <c r="F133" s="55" t="s">
        <v>2255</v>
      </c>
      <c r="G133" s="55" t="s">
        <v>422</v>
      </c>
      <c r="H133" s="55" t="s">
        <v>2563</v>
      </c>
      <c r="I133" s="55" t="s">
        <v>422</v>
      </c>
      <c r="J133" s="55" t="s">
        <v>2867</v>
      </c>
      <c r="K133" s="55" t="s">
        <v>422</v>
      </c>
      <c r="L133" s="57">
        <v>1014.8542555499999</v>
      </c>
      <c r="M133" s="55" t="s">
        <v>1078</v>
      </c>
      <c r="N133" s="57">
        <v>1389511.9955412</v>
      </c>
      <c r="O133" s="95" t="s">
        <v>2868</v>
      </c>
    </row>
    <row r="134" spans="1:15" ht="25.9" customHeight="1">
      <c r="A134" s="94" t="s">
        <v>625</v>
      </c>
      <c r="B134" s="54" t="s">
        <v>144</v>
      </c>
      <c r="C134" s="54" t="s">
        <v>626</v>
      </c>
      <c r="D134" s="54" t="s">
        <v>426</v>
      </c>
      <c r="E134" s="56" t="s">
        <v>88</v>
      </c>
      <c r="F134" s="55" t="s">
        <v>1984</v>
      </c>
      <c r="G134" s="55" t="s">
        <v>422</v>
      </c>
      <c r="H134" s="55" t="s">
        <v>2869</v>
      </c>
      <c r="I134" s="55" t="s">
        <v>422</v>
      </c>
      <c r="J134" s="55" t="s">
        <v>2870</v>
      </c>
      <c r="K134" s="55" t="s">
        <v>422</v>
      </c>
      <c r="L134" s="57">
        <v>1011.08</v>
      </c>
      <c r="M134" s="55" t="s">
        <v>1078</v>
      </c>
      <c r="N134" s="57">
        <v>1390523.0755412001</v>
      </c>
      <c r="O134" s="95" t="s">
        <v>2871</v>
      </c>
    </row>
    <row r="135" spans="1:15" ht="24" customHeight="1">
      <c r="A135" s="94" t="s">
        <v>838</v>
      </c>
      <c r="B135" s="54" t="s">
        <v>59</v>
      </c>
      <c r="C135" s="54" t="s">
        <v>839</v>
      </c>
      <c r="D135" s="54" t="s">
        <v>426</v>
      </c>
      <c r="E135" s="56" t="s">
        <v>88</v>
      </c>
      <c r="F135" s="55" t="s">
        <v>988</v>
      </c>
      <c r="G135" s="55" t="s">
        <v>422</v>
      </c>
      <c r="H135" s="55" t="s">
        <v>2872</v>
      </c>
      <c r="I135" s="55" t="s">
        <v>422</v>
      </c>
      <c r="J135" s="55" t="s">
        <v>2872</v>
      </c>
      <c r="K135" s="55" t="s">
        <v>422</v>
      </c>
      <c r="L135" s="57">
        <v>1002.97</v>
      </c>
      <c r="M135" s="55" t="s">
        <v>1078</v>
      </c>
      <c r="N135" s="57">
        <v>1391526.0455412001</v>
      </c>
      <c r="O135" s="95" t="s">
        <v>2873</v>
      </c>
    </row>
    <row r="136" spans="1:15" ht="24" customHeight="1">
      <c r="A136" s="94" t="s">
        <v>887</v>
      </c>
      <c r="B136" s="54" t="s">
        <v>59</v>
      </c>
      <c r="C136" s="54" t="s">
        <v>888</v>
      </c>
      <c r="D136" s="54" t="s">
        <v>426</v>
      </c>
      <c r="E136" s="56" t="s">
        <v>88</v>
      </c>
      <c r="F136" s="55" t="s">
        <v>2874</v>
      </c>
      <c r="G136" s="55" t="s">
        <v>422</v>
      </c>
      <c r="H136" s="55" t="s">
        <v>2875</v>
      </c>
      <c r="I136" s="55" t="s">
        <v>422</v>
      </c>
      <c r="J136" s="55" t="s">
        <v>2876</v>
      </c>
      <c r="K136" s="55" t="s">
        <v>422</v>
      </c>
      <c r="L136" s="57">
        <v>952.79759999999999</v>
      </c>
      <c r="M136" s="55" t="s">
        <v>1078</v>
      </c>
      <c r="N136" s="57">
        <v>1392478.8431412</v>
      </c>
      <c r="O136" s="95" t="s">
        <v>2877</v>
      </c>
    </row>
    <row r="137" spans="1:15" ht="39" customHeight="1">
      <c r="A137" s="94" t="s">
        <v>1912</v>
      </c>
      <c r="B137" s="54" t="s">
        <v>144</v>
      </c>
      <c r="C137" s="54" t="s">
        <v>1913</v>
      </c>
      <c r="D137" s="54" t="s">
        <v>426</v>
      </c>
      <c r="E137" s="56" t="s">
        <v>88</v>
      </c>
      <c r="F137" s="55" t="s">
        <v>1985</v>
      </c>
      <c r="G137" s="55" t="s">
        <v>422</v>
      </c>
      <c r="H137" s="55" t="s">
        <v>1437</v>
      </c>
      <c r="I137" s="55" t="s">
        <v>422</v>
      </c>
      <c r="J137" s="55" t="s">
        <v>2878</v>
      </c>
      <c r="K137" s="55" t="s">
        <v>422</v>
      </c>
      <c r="L137" s="57">
        <v>917.97493896000003</v>
      </c>
      <c r="M137" s="55" t="s">
        <v>1086</v>
      </c>
      <c r="N137" s="57">
        <v>1393396.8180802001</v>
      </c>
      <c r="O137" s="95" t="s">
        <v>2879</v>
      </c>
    </row>
    <row r="138" spans="1:15" ht="25.9" customHeight="1">
      <c r="A138" s="94" t="s">
        <v>1822</v>
      </c>
      <c r="B138" s="54" t="s">
        <v>144</v>
      </c>
      <c r="C138" s="54" t="s">
        <v>1823</v>
      </c>
      <c r="D138" s="54" t="s">
        <v>426</v>
      </c>
      <c r="E138" s="56" t="s">
        <v>146</v>
      </c>
      <c r="F138" s="55" t="s">
        <v>1986</v>
      </c>
      <c r="G138" s="55" t="s">
        <v>422</v>
      </c>
      <c r="H138" s="55" t="s">
        <v>2880</v>
      </c>
      <c r="I138" s="55" t="s">
        <v>422</v>
      </c>
      <c r="J138" s="55" t="s">
        <v>2881</v>
      </c>
      <c r="K138" s="55" t="s">
        <v>422</v>
      </c>
      <c r="L138" s="57">
        <v>867.25274999999999</v>
      </c>
      <c r="M138" s="55" t="s">
        <v>1086</v>
      </c>
      <c r="N138" s="57">
        <v>1394264.0708302001</v>
      </c>
      <c r="O138" s="95" t="s">
        <v>2882</v>
      </c>
    </row>
    <row r="139" spans="1:15" ht="24" customHeight="1">
      <c r="A139" s="94" t="s">
        <v>795</v>
      </c>
      <c r="B139" s="54" t="s">
        <v>59</v>
      </c>
      <c r="C139" s="54" t="s">
        <v>796</v>
      </c>
      <c r="D139" s="54" t="s">
        <v>426</v>
      </c>
      <c r="E139" s="56" t="s">
        <v>146</v>
      </c>
      <c r="F139" s="55" t="s">
        <v>1020</v>
      </c>
      <c r="G139" s="55" t="s">
        <v>422</v>
      </c>
      <c r="H139" s="55" t="s">
        <v>2883</v>
      </c>
      <c r="I139" s="55" t="s">
        <v>422</v>
      </c>
      <c r="J139" s="55" t="s">
        <v>2884</v>
      </c>
      <c r="K139" s="55" t="s">
        <v>422</v>
      </c>
      <c r="L139" s="57">
        <v>866.4</v>
      </c>
      <c r="M139" s="55" t="s">
        <v>1086</v>
      </c>
      <c r="N139" s="57">
        <v>1395130.4708302</v>
      </c>
      <c r="O139" s="95" t="s">
        <v>2885</v>
      </c>
    </row>
    <row r="140" spans="1:15" ht="24" customHeight="1">
      <c r="A140" s="94" t="s">
        <v>482</v>
      </c>
      <c r="B140" s="54" t="s">
        <v>59</v>
      </c>
      <c r="C140" s="54" t="s">
        <v>483</v>
      </c>
      <c r="D140" s="54" t="s">
        <v>426</v>
      </c>
      <c r="E140" s="56" t="s">
        <v>460</v>
      </c>
      <c r="F140" s="55" t="s">
        <v>1089</v>
      </c>
      <c r="G140" s="55" t="s">
        <v>422</v>
      </c>
      <c r="H140" s="55" t="s">
        <v>2553</v>
      </c>
      <c r="I140" s="55" t="s">
        <v>422</v>
      </c>
      <c r="J140" s="55" t="s">
        <v>2886</v>
      </c>
      <c r="K140" s="55" t="s">
        <v>422</v>
      </c>
      <c r="L140" s="57">
        <v>846.32799999999997</v>
      </c>
      <c r="M140" s="55" t="s">
        <v>1086</v>
      </c>
      <c r="N140" s="57">
        <v>1395976.7988302</v>
      </c>
      <c r="O140" s="95" t="s">
        <v>2887</v>
      </c>
    </row>
    <row r="141" spans="1:15" ht="24" customHeight="1">
      <c r="A141" s="94" t="s">
        <v>1000</v>
      </c>
      <c r="B141" s="54" t="s">
        <v>144</v>
      </c>
      <c r="C141" s="54" t="s">
        <v>1001</v>
      </c>
      <c r="D141" s="54" t="s">
        <v>597</v>
      </c>
      <c r="E141" s="56" t="s">
        <v>446</v>
      </c>
      <c r="F141" s="55" t="s">
        <v>2364</v>
      </c>
      <c r="G141" s="55" t="s">
        <v>422</v>
      </c>
      <c r="H141" s="55" t="s">
        <v>2675</v>
      </c>
      <c r="I141" s="55" t="s">
        <v>422</v>
      </c>
      <c r="J141" s="55" t="s">
        <v>2888</v>
      </c>
      <c r="K141" s="55" t="s">
        <v>422</v>
      </c>
      <c r="L141" s="57">
        <v>840.01939174799998</v>
      </c>
      <c r="M141" s="55" t="s">
        <v>1086</v>
      </c>
      <c r="N141" s="57">
        <v>1396816.8182218999</v>
      </c>
      <c r="O141" s="95" t="s">
        <v>2889</v>
      </c>
    </row>
    <row r="142" spans="1:15" ht="25.9" customHeight="1">
      <c r="A142" s="94" t="s">
        <v>719</v>
      </c>
      <c r="B142" s="54" t="s">
        <v>144</v>
      </c>
      <c r="C142" s="54" t="s">
        <v>720</v>
      </c>
      <c r="D142" s="54" t="s">
        <v>426</v>
      </c>
      <c r="E142" s="56" t="s">
        <v>146</v>
      </c>
      <c r="F142" s="55" t="s">
        <v>1988</v>
      </c>
      <c r="G142" s="55" t="s">
        <v>422</v>
      </c>
      <c r="H142" s="55" t="s">
        <v>2702</v>
      </c>
      <c r="I142" s="55" t="s">
        <v>422</v>
      </c>
      <c r="J142" s="55" t="s">
        <v>2890</v>
      </c>
      <c r="K142" s="55" t="s">
        <v>422</v>
      </c>
      <c r="L142" s="57">
        <v>804.99503391999997</v>
      </c>
      <c r="M142" s="55" t="s">
        <v>1086</v>
      </c>
      <c r="N142" s="57">
        <v>1397621.8132557999</v>
      </c>
      <c r="O142" s="95" t="s">
        <v>2891</v>
      </c>
    </row>
    <row r="143" spans="1:15" ht="25.9" customHeight="1">
      <c r="A143" s="94" t="s">
        <v>1611</v>
      </c>
      <c r="B143" s="54" t="s">
        <v>144</v>
      </c>
      <c r="C143" s="54" t="s">
        <v>1612</v>
      </c>
      <c r="D143" s="54" t="s">
        <v>426</v>
      </c>
      <c r="E143" s="56" t="s">
        <v>455</v>
      </c>
      <c r="F143" s="55" t="s">
        <v>1987</v>
      </c>
      <c r="G143" s="55" t="s">
        <v>422</v>
      </c>
      <c r="H143" s="55" t="s">
        <v>2892</v>
      </c>
      <c r="I143" s="55" t="s">
        <v>422</v>
      </c>
      <c r="J143" s="55" t="s">
        <v>2893</v>
      </c>
      <c r="K143" s="55" t="s">
        <v>422</v>
      </c>
      <c r="L143" s="57">
        <v>790.53300000000002</v>
      </c>
      <c r="M143" s="55" t="s">
        <v>1090</v>
      </c>
      <c r="N143" s="57">
        <v>1398412.3462558</v>
      </c>
      <c r="O143" s="95" t="s">
        <v>2894</v>
      </c>
    </row>
    <row r="144" spans="1:15" ht="24" customHeight="1">
      <c r="A144" s="94" t="s">
        <v>904</v>
      </c>
      <c r="B144" s="54" t="s">
        <v>59</v>
      </c>
      <c r="C144" s="54" t="s">
        <v>905</v>
      </c>
      <c r="D144" s="54" t="s">
        <v>426</v>
      </c>
      <c r="E144" s="56" t="s">
        <v>88</v>
      </c>
      <c r="F144" s="55" t="s">
        <v>1029</v>
      </c>
      <c r="G144" s="55" t="s">
        <v>422</v>
      </c>
      <c r="H144" s="55" t="s">
        <v>2619</v>
      </c>
      <c r="I144" s="55" t="s">
        <v>422</v>
      </c>
      <c r="J144" s="55" t="s">
        <v>2895</v>
      </c>
      <c r="K144" s="55" t="s">
        <v>422</v>
      </c>
      <c r="L144" s="57">
        <v>788.52</v>
      </c>
      <c r="M144" s="55" t="s">
        <v>1090</v>
      </c>
      <c r="N144" s="57">
        <v>1399200.8662558</v>
      </c>
      <c r="O144" s="95" t="s">
        <v>2896</v>
      </c>
    </row>
    <row r="145" spans="1:15" ht="25.9" customHeight="1">
      <c r="A145" s="94" t="s">
        <v>1037</v>
      </c>
      <c r="B145" s="54" t="s">
        <v>59</v>
      </c>
      <c r="C145" s="54" t="s">
        <v>1038</v>
      </c>
      <c r="D145" s="54" t="s">
        <v>426</v>
      </c>
      <c r="E145" s="56" t="s">
        <v>446</v>
      </c>
      <c r="F145" s="55" t="s">
        <v>1963</v>
      </c>
      <c r="G145" s="55" t="s">
        <v>422</v>
      </c>
      <c r="H145" s="55" t="s">
        <v>2365</v>
      </c>
      <c r="I145" s="55" t="s">
        <v>422</v>
      </c>
      <c r="J145" s="55" t="s">
        <v>2366</v>
      </c>
      <c r="K145" s="55" t="s">
        <v>422</v>
      </c>
      <c r="L145" s="57">
        <v>787.09469866799998</v>
      </c>
      <c r="M145" s="55" t="s">
        <v>1090</v>
      </c>
      <c r="N145" s="57">
        <v>1399987.9609544999</v>
      </c>
      <c r="O145" s="95" t="s">
        <v>2897</v>
      </c>
    </row>
    <row r="146" spans="1:15" ht="24" customHeight="1">
      <c r="A146" s="94" t="s">
        <v>815</v>
      </c>
      <c r="B146" s="54" t="s">
        <v>59</v>
      </c>
      <c r="C146" s="54" t="s">
        <v>816</v>
      </c>
      <c r="D146" s="54" t="s">
        <v>426</v>
      </c>
      <c r="E146" s="56" t="s">
        <v>88</v>
      </c>
      <c r="F146" s="55" t="s">
        <v>1011</v>
      </c>
      <c r="G146" s="55" t="s">
        <v>422</v>
      </c>
      <c r="H146" s="55" t="s">
        <v>2678</v>
      </c>
      <c r="I146" s="55" t="s">
        <v>422</v>
      </c>
      <c r="J146" s="55" t="s">
        <v>2898</v>
      </c>
      <c r="K146" s="55" t="s">
        <v>422</v>
      </c>
      <c r="L146" s="57">
        <v>785.88</v>
      </c>
      <c r="M146" s="55" t="s">
        <v>1090</v>
      </c>
      <c r="N146" s="57">
        <v>1400773.8409545</v>
      </c>
      <c r="O146" s="95" t="s">
        <v>2899</v>
      </c>
    </row>
    <row r="147" spans="1:15" ht="24" customHeight="1">
      <c r="A147" s="94" t="s">
        <v>901</v>
      </c>
      <c r="B147" s="54" t="s">
        <v>59</v>
      </c>
      <c r="C147" s="54" t="s">
        <v>394</v>
      </c>
      <c r="D147" s="54" t="s">
        <v>426</v>
      </c>
      <c r="E147" s="56" t="s">
        <v>88</v>
      </c>
      <c r="F147" s="55" t="s">
        <v>1132</v>
      </c>
      <c r="G147" s="55" t="s">
        <v>422</v>
      </c>
      <c r="H147" s="55" t="s">
        <v>2900</v>
      </c>
      <c r="I147" s="55" t="s">
        <v>422</v>
      </c>
      <c r="J147" s="55" t="s">
        <v>2901</v>
      </c>
      <c r="K147" s="55" t="s">
        <v>422</v>
      </c>
      <c r="L147" s="57">
        <v>755.44</v>
      </c>
      <c r="M147" s="55" t="s">
        <v>1090</v>
      </c>
      <c r="N147" s="57">
        <v>1401529.2809545</v>
      </c>
      <c r="O147" s="95" t="s">
        <v>2902</v>
      </c>
    </row>
    <row r="148" spans="1:15" ht="24" customHeight="1">
      <c r="A148" s="94" t="s">
        <v>1818</v>
      </c>
      <c r="B148" s="54" t="s">
        <v>59</v>
      </c>
      <c r="C148" s="54" t="s">
        <v>1819</v>
      </c>
      <c r="D148" s="54" t="s">
        <v>426</v>
      </c>
      <c r="E148" s="56" t="s">
        <v>1449</v>
      </c>
      <c r="F148" s="55" t="s">
        <v>988</v>
      </c>
      <c r="G148" s="55" t="s">
        <v>422</v>
      </c>
      <c r="H148" s="55" t="s">
        <v>2903</v>
      </c>
      <c r="I148" s="55" t="s">
        <v>422</v>
      </c>
      <c r="J148" s="55" t="s">
        <v>2903</v>
      </c>
      <c r="K148" s="55" t="s">
        <v>422</v>
      </c>
      <c r="L148" s="57">
        <v>735.22</v>
      </c>
      <c r="M148" s="55" t="s">
        <v>1090</v>
      </c>
      <c r="N148" s="57">
        <v>1402264.5009544999</v>
      </c>
      <c r="O148" s="95" t="s">
        <v>2904</v>
      </c>
    </row>
    <row r="149" spans="1:15" ht="24" customHeight="1">
      <c r="A149" s="94" t="s">
        <v>1017</v>
      </c>
      <c r="B149" s="54" t="s">
        <v>144</v>
      </c>
      <c r="C149" s="54" t="s">
        <v>1018</v>
      </c>
      <c r="D149" s="54" t="s">
        <v>597</v>
      </c>
      <c r="E149" s="56" t="s">
        <v>446</v>
      </c>
      <c r="F149" s="55" t="s">
        <v>2367</v>
      </c>
      <c r="G149" s="55" t="s">
        <v>422</v>
      </c>
      <c r="H149" s="55" t="s">
        <v>2905</v>
      </c>
      <c r="I149" s="55" t="s">
        <v>422</v>
      </c>
      <c r="J149" s="55" t="s">
        <v>2906</v>
      </c>
      <c r="K149" s="55" t="s">
        <v>422</v>
      </c>
      <c r="L149" s="57">
        <v>715.88639285700003</v>
      </c>
      <c r="M149" s="55" t="s">
        <v>1090</v>
      </c>
      <c r="N149" s="57">
        <v>1402980.3873474</v>
      </c>
      <c r="O149" s="95" t="s">
        <v>2907</v>
      </c>
    </row>
    <row r="150" spans="1:15" ht="24" customHeight="1">
      <c r="A150" s="94" t="s">
        <v>424</v>
      </c>
      <c r="B150" s="54" t="s">
        <v>59</v>
      </c>
      <c r="C150" s="54" t="s">
        <v>425</v>
      </c>
      <c r="D150" s="54" t="s">
        <v>426</v>
      </c>
      <c r="E150" s="56" t="s">
        <v>88</v>
      </c>
      <c r="F150" s="55" t="s">
        <v>988</v>
      </c>
      <c r="G150" s="55" t="s">
        <v>422</v>
      </c>
      <c r="H150" s="55" t="s">
        <v>2908</v>
      </c>
      <c r="I150" s="55" t="s">
        <v>422</v>
      </c>
      <c r="J150" s="55" t="s">
        <v>2908</v>
      </c>
      <c r="K150" s="55" t="s">
        <v>422</v>
      </c>
      <c r="L150" s="57">
        <v>695.15</v>
      </c>
      <c r="M150" s="55" t="s">
        <v>1090</v>
      </c>
      <c r="N150" s="57">
        <v>1403675.5373474001</v>
      </c>
      <c r="O150" s="95" t="s">
        <v>2909</v>
      </c>
    </row>
    <row r="151" spans="1:15" ht="25.9" customHeight="1">
      <c r="A151" s="94" t="s">
        <v>1087</v>
      </c>
      <c r="B151" s="54" t="s">
        <v>144</v>
      </c>
      <c r="C151" s="54" t="s">
        <v>1088</v>
      </c>
      <c r="D151" s="54" t="s">
        <v>426</v>
      </c>
      <c r="E151" s="56" t="s">
        <v>88</v>
      </c>
      <c r="F151" s="55" t="s">
        <v>988</v>
      </c>
      <c r="G151" s="55" t="s">
        <v>422</v>
      </c>
      <c r="H151" s="55" t="s">
        <v>2910</v>
      </c>
      <c r="I151" s="55" t="s">
        <v>422</v>
      </c>
      <c r="J151" s="55" t="s">
        <v>2910</v>
      </c>
      <c r="K151" s="55" t="s">
        <v>422</v>
      </c>
      <c r="L151" s="57">
        <v>671.55</v>
      </c>
      <c r="M151" s="55" t="s">
        <v>1090</v>
      </c>
      <c r="N151" s="57">
        <v>1404347.0873473999</v>
      </c>
      <c r="O151" s="95" t="s">
        <v>2911</v>
      </c>
    </row>
    <row r="152" spans="1:15" ht="24" customHeight="1">
      <c r="A152" s="94" t="s">
        <v>549</v>
      </c>
      <c r="B152" s="54" t="s">
        <v>59</v>
      </c>
      <c r="C152" s="54" t="s">
        <v>550</v>
      </c>
      <c r="D152" s="54" t="s">
        <v>426</v>
      </c>
      <c r="E152" s="56" t="s">
        <v>455</v>
      </c>
      <c r="F152" s="55" t="s">
        <v>2368</v>
      </c>
      <c r="G152" s="55" t="s">
        <v>422</v>
      </c>
      <c r="H152" s="55" t="s">
        <v>2912</v>
      </c>
      <c r="I152" s="55" t="s">
        <v>422</v>
      </c>
      <c r="J152" s="55" t="s">
        <v>2913</v>
      </c>
      <c r="K152" s="55" t="s">
        <v>422</v>
      </c>
      <c r="L152" s="57">
        <v>657.30800999999997</v>
      </c>
      <c r="M152" s="55" t="s">
        <v>1090</v>
      </c>
      <c r="N152" s="57">
        <v>1405004.3953573999</v>
      </c>
      <c r="O152" s="95" t="s">
        <v>2914</v>
      </c>
    </row>
    <row r="153" spans="1:15" ht="25.9" customHeight="1">
      <c r="A153" s="94" t="s">
        <v>1816</v>
      </c>
      <c r="B153" s="54" t="s">
        <v>144</v>
      </c>
      <c r="C153" s="54" t="s">
        <v>1817</v>
      </c>
      <c r="D153" s="54" t="s">
        <v>426</v>
      </c>
      <c r="E153" s="56" t="s">
        <v>146</v>
      </c>
      <c r="F153" s="55" t="s">
        <v>1989</v>
      </c>
      <c r="G153" s="55" t="s">
        <v>422</v>
      </c>
      <c r="H153" s="55" t="s">
        <v>2915</v>
      </c>
      <c r="I153" s="55" t="s">
        <v>422</v>
      </c>
      <c r="J153" s="55" t="s">
        <v>2916</v>
      </c>
      <c r="K153" s="55" t="s">
        <v>422</v>
      </c>
      <c r="L153" s="57">
        <v>640.82939580000004</v>
      </c>
      <c r="M153" s="55" t="s">
        <v>1091</v>
      </c>
      <c r="N153" s="57">
        <v>1405645.2247532001</v>
      </c>
      <c r="O153" s="95" t="s">
        <v>2917</v>
      </c>
    </row>
    <row r="154" spans="1:15" ht="39" customHeight="1">
      <c r="A154" s="94" t="s">
        <v>1175</v>
      </c>
      <c r="B154" s="54" t="s">
        <v>144</v>
      </c>
      <c r="C154" s="54" t="s">
        <v>1176</v>
      </c>
      <c r="D154" s="54" t="s">
        <v>426</v>
      </c>
      <c r="E154" s="56" t="s">
        <v>69</v>
      </c>
      <c r="F154" s="55" t="s">
        <v>1993</v>
      </c>
      <c r="G154" s="55" t="s">
        <v>422</v>
      </c>
      <c r="H154" s="55" t="s">
        <v>2918</v>
      </c>
      <c r="I154" s="55" t="s">
        <v>422</v>
      </c>
      <c r="J154" s="55" t="s">
        <v>2919</v>
      </c>
      <c r="K154" s="55" t="s">
        <v>422</v>
      </c>
      <c r="L154" s="57">
        <v>610.63028290800003</v>
      </c>
      <c r="M154" s="55" t="s">
        <v>1091</v>
      </c>
      <c r="N154" s="57">
        <v>1406255.8550360999</v>
      </c>
      <c r="O154" s="95" t="s">
        <v>2920</v>
      </c>
    </row>
    <row r="155" spans="1:15" ht="24" customHeight="1">
      <c r="A155" s="94" t="s">
        <v>456</v>
      </c>
      <c r="B155" s="54" t="s">
        <v>59</v>
      </c>
      <c r="C155" s="54" t="s">
        <v>457</v>
      </c>
      <c r="D155" s="54" t="s">
        <v>426</v>
      </c>
      <c r="E155" s="56" t="s">
        <v>69</v>
      </c>
      <c r="F155" s="55" t="s">
        <v>1077</v>
      </c>
      <c r="G155" s="55" t="s">
        <v>422</v>
      </c>
      <c r="H155" s="55" t="s">
        <v>2921</v>
      </c>
      <c r="I155" s="55" t="s">
        <v>422</v>
      </c>
      <c r="J155" s="55" t="s">
        <v>2922</v>
      </c>
      <c r="K155" s="55" t="s">
        <v>422</v>
      </c>
      <c r="L155" s="57">
        <v>607.12959999999998</v>
      </c>
      <c r="M155" s="55" t="s">
        <v>1091</v>
      </c>
      <c r="N155" s="57">
        <v>1406862.9846361</v>
      </c>
      <c r="O155" s="95" t="s">
        <v>2923</v>
      </c>
    </row>
    <row r="156" spans="1:15" ht="25.9" customHeight="1">
      <c r="A156" s="94" t="s">
        <v>1081</v>
      </c>
      <c r="B156" s="54" t="s">
        <v>59</v>
      </c>
      <c r="C156" s="54" t="s">
        <v>1082</v>
      </c>
      <c r="D156" s="54" t="s">
        <v>426</v>
      </c>
      <c r="E156" s="56" t="s">
        <v>525</v>
      </c>
      <c r="F156" s="55" t="s">
        <v>1083</v>
      </c>
      <c r="G156" s="55" t="s">
        <v>422</v>
      </c>
      <c r="H156" s="55" t="s">
        <v>2924</v>
      </c>
      <c r="I156" s="55" t="s">
        <v>422</v>
      </c>
      <c r="J156" s="55" t="s">
        <v>2925</v>
      </c>
      <c r="K156" s="55" t="s">
        <v>422</v>
      </c>
      <c r="L156" s="57">
        <v>597.31707840000001</v>
      </c>
      <c r="M156" s="55" t="s">
        <v>1091</v>
      </c>
      <c r="N156" s="57">
        <v>1407460.3017144999</v>
      </c>
      <c r="O156" s="95" t="s">
        <v>2926</v>
      </c>
    </row>
    <row r="157" spans="1:15" ht="24" customHeight="1">
      <c r="A157" s="94" t="s">
        <v>1926</v>
      </c>
      <c r="B157" s="54" t="s">
        <v>190</v>
      </c>
      <c r="C157" s="54" t="s">
        <v>1927</v>
      </c>
      <c r="D157" s="54" t="s">
        <v>426</v>
      </c>
      <c r="E157" s="56" t="s">
        <v>69</v>
      </c>
      <c r="F157" s="55" t="s">
        <v>1994</v>
      </c>
      <c r="G157" s="55" t="s">
        <v>422</v>
      </c>
      <c r="H157" s="55" t="s">
        <v>2927</v>
      </c>
      <c r="I157" s="55" t="s">
        <v>422</v>
      </c>
      <c r="J157" s="55" t="s">
        <v>2928</v>
      </c>
      <c r="K157" s="55" t="s">
        <v>422</v>
      </c>
      <c r="L157" s="57">
        <v>562.76250000000005</v>
      </c>
      <c r="M157" s="55" t="s">
        <v>1091</v>
      </c>
      <c r="N157" s="57">
        <v>1408023.0642144999</v>
      </c>
      <c r="O157" s="95" t="s">
        <v>2929</v>
      </c>
    </row>
    <row r="158" spans="1:15" ht="24" customHeight="1">
      <c r="A158" s="94" t="s">
        <v>803</v>
      </c>
      <c r="B158" s="54" t="s">
        <v>59</v>
      </c>
      <c r="C158" s="54" t="s">
        <v>804</v>
      </c>
      <c r="D158" s="54" t="s">
        <v>426</v>
      </c>
      <c r="E158" s="56" t="s">
        <v>146</v>
      </c>
      <c r="F158" s="55" t="s">
        <v>1020</v>
      </c>
      <c r="G158" s="55" t="s">
        <v>422</v>
      </c>
      <c r="H158" s="55" t="s">
        <v>2930</v>
      </c>
      <c r="I158" s="55" t="s">
        <v>422</v>
      </c>
      <c r="J158" s="55" t="s">
        <v>2931</v>
      </c>
      <c r="K158" s="55" t="s">
        <v>422</v>
      </c>
      <c r="L158" s="57">
        <v>558.72</v>
      </c>
      <c r="M158" s="55" t="s">
        <v>1091</v>
      </c>
      <c r="N158" s="57">
        <v>1408581.7842145001</v>
      </c>
      <c r="O158" s="95" t="s">
        <v>2932</v>
      </c>
    </row>
    <row r="159" spans="1:15" ht="25.9" customHeight="1">
      <c r="A159" s="94" t="s">
        <v>1120</v>
      </c>
      <c r="B159" s="54" t="s">
        <v>144</v>
      </c>
      <c r="C159" s="54" t="s">
        <v>1121</v>
      </c>
      <c r="D159" s="54" t="s">
        <v>498</v>
      </c>
      <c r="E159" s="56" t="s">
        <v>446</v>
      </c>
      <c r="F159" s="55" t="s">
        <v>1995</v>
      </c>
      <c r="G159" s="55" t="s">
        <v>422</v>
      </c>
      <c r="H159" s="55" t="s">
        <v>2933</v>
      </c>
      <c r="I159" s="55" t="s">
        <v>422</v>
      </c>
      <c r="J159" s="55" t="s">
        <v>2934</v>
      </c>
      <c r="K159" s="55" t="s">
        <v>422</v>
      </c>
      <c r="L159" s="57">
        <v>552.27889200000004</v>
      </c>
      <c r="M159" s="55" t="s">
        <v>1091</v>
      </c>
      <c r="N159" s="57">
        <v>1409134.0631065001</v>
      </c>
      <c r="O159" s="95" t="s">
        <v>2935</v>
      </c>
    </row>
    <row r="160" spans="1:15" ht="24" customHeight="1">
      <c r="A160" s="94" t="s">
        <v>1990</v>
      </c>
      <c r="B160" s="54" t="s">
        <v>59</v>
      </c>
      <c r="C160" s="54" t="s">
        <v>1991</v>
      </c>
      <c r="D160" s="54" t="s">
        <v>426</v>
      </c>
      <c r="E160" s="56" t="s">
        <v>1456</v>
      </c>
      <c r="F160" s="55" t="s">
        <v>1992</v>
      </c>
      <c r="G160" s="55" t="s">
        <v>422</v>
      </c>
      <c r="H160" s="55" t="s">
        <v>2936</v>
      </c>
      <c r="I160" s="55" t="s">
        <v>422</v>
      </c>
      <c r="J160" s="55" t="s">
        <v>2937</v>
      </c>
      <c r="K160" s="55" t="s">
        <v>422</v>
      </c>
      <c r="L160" s="57">
        <v>537.43154400000003</v>
      </c>
      <c r="M160" s="55" t="s">
        <v>1091</v>
      </c>
      <c r="N160" s="57">
        <v>1409671.4946504999</v>
      </c>
      <c r="O160" s="95" t="s">
        <v>2938</v>
      </c>
    </row>
    <row r="161" spans="1:15" ht="25.9" customHeight="1">
      <c r="A161" s="94" t="s">
        <v>1919</v>
      </c>
      <c r="B161" s="54" t="s">
        <v>144</v>
      </c>
      <c r="C161" s="54" t="s">
        <v>1920</v>
      </c>
      <c r="D161" s="54" t="s">
        <v>426</v>
      </c>
      <c r="E161" s="56" t="s">
        <v>1918</v>
      </c>
      <c r="F161" s="55" t="s">
        <v>1997</v>
      </c>
      <c r="G161" s="55" t="s">
        <v>422</v>
      </c>
      <c r="H161" s="55" t="s">
        <v>2939</v>
      </c>
      <c r="I161" s="55" t="s">
        <v>422</v>
      </c>
      <c r="J161" s="55" t="s">
        <v>2940</v>
      </c>
      <c r="K161" s="55" t="s">
        <v>422</v>
      </c>
      <c r="L161" s="57">
        <v>537.39524159999996</v>
      </c>
      <c r="M161" s="55" t="s">
        <v>1091</v>
      </c>
      <c r="N161" s="57">
        <v>1410208.8898920999</v>
      </c>
      <c r="O161" s="95" t="s">
        <v>2941</v>
      </c>
    </row>
    <row r="162" spans="1:15" ht="24" customHeight="1">
      <c r="A162" s="94" t="s">
        <v>878</v>
      </c>
      <c r="B162" s="54" t="s">
        <v>144</v>
      </c>
      <c r="C162" s="54" t="s">
        <v>879</v>
      </c>
      <c r="D162" s="54" t="s">
        <v>426</v>
      </c>
      <c r="E162" s="56" t="s">
        <v>88</v>
      </c>
      <c r="F162" s="55" t="s">
        <v>2257</v>
      </c>
      <c r="G162" s="55" t="s">
        <v>422</v>
      </c>
      <c r="H162" s="55" t="s">
        <v>2942</v>
      </c>
      <c r="I162" s="55" t="s">
        <v>422</v>
      </c>
      <c r="J162" s="55" t="s">
        <v>2943</v>
      </c>
      <c r="K162" s="55" t="s">
        <v>422</v>
      </c>
      <c r="L162" s="57">
        <v>535.13807421599995</v>
      </c>
      <c r="M162" s="55" t="s">
        <v>1091</v>
      </c>
      <c r="N162" s="57">
        <v>1410744.0279663</v>
      </c>
      <c r="O162" s="95" t="s">
        <v>2944</v>
      </c>
    </row>
    <row r="163" spans="1:15" ht="24" customHeight="1">
      <c r="A163" s="94" t="s">
        <v>1092</v>
      </c>
      <c r="B163" s="54" t="s">
        <v>59</v>
      </c>
      <c r="C163" s="54" t="s">
        <v>1093</v>
      </c>
      <c r="D163" s="54" t="s">
        <v>597</v>
      </c>
      <c r="E163" s="56" t="s">
        <v>446</v>
      </c>
      <c r="F163" s="55" t="s">
        <v>1094</v>
      </c>
      <c r="G163" s="55" t="s">
        <v>422</v>
      </c>
      <c r="H163" s="55" t="s">
        <v>2511</v>
      </c>
      <c r="I163" s="55" t="s">
        <v>422</v>
      </c>
      <c r="J163" s="55" t="s">
        <v>2945</v>
      </c>
      <c r="K163" s="55" t="s">
        <v>422</v>
      </c>
      <c r="L163" s="57">
        <v>524.20693247999998</v>
      </c>
      <c r="M163" s="55" t="s">
        <v>1091</v>
      </c>
      <c r="N163" s="57">
        <v>1411268.2348988</v>
      </c>
      <c r="O163" s="95" t="s">
        <v>2946</v>
      </c>
    </row>
    <row r="164" spans="1:15" ht="25.9" customHeight="1">
      <c r="A164" s="94" t="s">
        <v>1059</v>
      </c>
      <c r="B164" s="54" t="s">
        <v>144</v>
      </c>
      <c r="C164" s="54" t="s">
        <v>1060</v>
      </c>
      <c r="D164" s="54" t="s">
        <v>426</v>
      </c>
      <c r="E164" s="56" t="s">
        <v>455</v>
      </c>
      <c r="F164" s="55" t="s">
        <v>1998</v>
      </c>
      <c r="G164" s="55" t="s">
        <v>422</v>
      </c>
      <c r="H164" s="55" t="s">
        <v>2947</v>
      </c>
      <c r="I164" s="55" t="s">
        <v>422</v>
      </c>
      <c r="J164" s="55" t="s">
        <v>2948</v>
      </c>
      <c r="K164" s="55" t="s">
        <v>422</v>
      </c>
      <c r="L164" s="57">
        <v>517.36485495199997</v>
      </c>
      <c r="M164" s="55" t="s">
        <v>1091</v>
      </c>
      <c r="N164" s="57">
        <v>1411785.5997538001</v>
      </c>
      <c r="O164" s="95" t="s">
        <v>2949</v>
      </c>
    </row>
    <row r="165" spans="1:15" ht="64.900000000000006" customHeight="1">
      <c r="A165" s="94" t="s">
        <v>1157</v>
      </c>
      <c r="B165" s="54" t="s">
        <v>144</v>
      </c>
      <c r="C165" s="54" t="s">
        <v>1158</v>
      </c>
      <c r="D165" s="54" t="s">
        <v>498</v>
      </c>
      <c r="E165" s="56" t="s">
        <v>88</v>
      </c>
      <c r="F165" s="55" t="s">
        <v>1996</v>
      </c>
      <c r="G165" s="55" t="s">
        <v>422</v>
      </c>
      <c r="H165" s="55" t="s">
        <v>2950</v>
      </c>
      <c r="I165" s="55" t="s">
        <v>422</v>
      </c>
      <c r="J165" s="55" t="s">
        <v>2951</v>
      </c>
      <c r="K165" s="55" t="s">
        <v>422</v>
      </c>
      <c r="L165" s="57">
        <v>512.98710653000001</v>
      </c>
      <c r="M165" s="55" t="s">
        <v>1091</v>
      </c>
      <c r="N165" s="57">
        <v>1412298.5868603</v>
      </c>
      <c r="O165" s="95" t="s">
        <v>2952</v>
      </c>
    </row>
    <row r="166" spans="1:15" ht="24" customHeight="1">
      <c r="A166" s="94" t="s">
        <v>595</v>
      </c>
      <c r="B166" s="54" t="s">
        <v>190</v>
      </c>
      <c r="C166" s="54" t="s">
        <v>596</v>
      </c>
      <c r="D166" s="54" t="s">
        <v>597</v>
      </c>
      <c r="E166" s="56" t="s">
        <v>446</v>
      </c>
      <c r="F166" s="55" t="s">
        <v>1999</v>
      </c>
      <c r="G166" s="55" t="s">
        <v>422</v>
      </c>
      <c r="H166" s="55" t="s">
        <v>2953</v>
      </c>
      <c r="I166" s="55" t="s">
        <v>422</v>
      </c>
      <c r="J166" s="55" t="s">
        <v>2954</v>
      </c>
      <c r="K166" s="55" t="s">
        <v>422</v>
      </c>
      <c r="L166" s="57">
        <v>502.99619999999999</v>
      </c>
      <c r="M166" s="55" t="s">
        <v>1105</v>
      </c>
      <c r="N166" s="57">
        <v>1412801.5830603</v>
      </c>
      <c r="O166" s="95" t="s">
        <v>2955</v>
      </c>
    </row>
    <row r="167" spans="1:15" ht="25.9" customHeight="1">
      <c r="A167" s="94" t="s">
        <v>1084</v>
      </c>
      <c r="B167" s="54" t="s">
        <v>144</v>
      </c>
      <c r="C167" s="54" t="s">
        <v>1085</v>
      </c>
      <c r="D167" s="54" t="s">
        <v>426</v>
      </c>
      <c r="E167" s="56" t="s">
        <v>107</v>
      </c>
      <c r="F167" s="55" t="s">
        <v>2000</v>
      </c>
      <c r="G167" s="55" t="s">
        <v>422</v>
      </c>
      <c r="H167" s="55" t="s">
        <v>2956</v>
      </c>
      <c r="I167" s="55" t="s">
        <v>422</v>
      </c>
      <c r="J167" s="55" t="s">
        <v>2957</v>
      </c>
      <c r="K167" s="55" t="s">
        <v>422</v>
      </c>
      <c r="L167" s="57">
        <v>489.79656619799999</v>
      </c>
      <c r="M167" s="55" t="s">
        <v>1105</v>
      </c>
      <c r="N167" s="57">
        <v>1413291.3796265</v>
      </c>
      <c r="O167" s="95" t="s">
        <v>2958</v>
      </c>
    </row>
    <row r="168" spans="1:15" ht="25.9" customHeight="1">
      <c r="A168" s="94" t="s">
        <v>1538</v>
      </c>
      <c r="B168" s="54" t="s">
        <v>1444</v>
      </c>
      <c r="C168" s="54" t="s">
        <v>1539</v>
      </c>
      <c r="D168" s="54" t="s">
        <v>426</v>
      </c>
      <c r="E168" s="56" t="s">
        <v>1446</v>
      </c>
      <c r="F168" s="55" t="s">
        <v>1551</v>
      </c>
      <c r="G168" s="55" t="s">
        <v>422</v>
      </c>
      <c r="H168" s="55" t="s">
        <v>2959</v>
      </c>
      <c r="I168" s="55" t="s">
        <v>422</v>
      </c>
      <c r="J168" s="55" t="s">
        <v>2960</v>
      </c>
      <c r="K168" s="55" t="s">
        <v>422</v>
      </c>
      <c r="L168" s="57">
        <v>484.3125</v>
      </c>
      <c r="M168" s="55" t="s">
        <v>1105</v>
      </c>
      <c r="N168" s="57">
        <v>1413775.6921265</v>
      </c>
      <c r="O168" s="95" t="s">
        <v>2961</v>
      </c>
    </row>
    <row r="169" spans="1:15" ht="24" customHeight="1">
      <c r="A169" s="94" t="s">
        <v>1055</v>
      </c>
      <c r="B169" s="54" t="s">
        <v>59</v>
      </c>
      <c r="C169" s="54" t="s">
        <v>1056</v>
      </c>
      <c r="D169" s="54" t="s">
        <v>597</v>
      </c>
      <c r="E169" s="56" t="s">
        <v>446</v>
      </c>
      <c r="F169" s="55" t="s">
        <v>1057</v>
      </c>
      <c r="G169" s="55" t="s">
        <v>422</v>
      </c>
      <c r="H169" s="55" t="s">
        <v>2962</v>
      </c>
      <c r="I169" s="55" t="s">
        <v>422</v>
      </c>
      <c r="J169" s="55" t="s">
        <v>2963</v>
      </c>
      <c r="K169" s="55" t="s">
        <v>422</v>
      </c>
      <c r="L169" s="57">
        <v>465.81887999999998</v>
      </c>
      <c r="M169" s="55" t="s">
        <v>1105</v>
      </c>
      <c r="N169" s="57">
        <v>1414241.5110065001</v>
      </c>
      <c r="O169" s="95" t="s">
        <v>2964</v>
      </c>
    </row>
    <row r="170" spans="1:15" ht="24" customHeight="1">
      <c r="A170" s="94" t="s">
        <v>1101</v>
      </c>
      <c r="B170" s="54" t="s">
        <v>59</v>
      </c>
      <c r="C170" s="54" t="s">
        <v>1102</v>
      </c>
      <c r="D170" s="54" t="s">
        <v>597</v>
      </c>
      <c r="E170" s="56" t="s">
        <v>446</v>
      </c>
      <c r="F170" s="55" t="s">
        <v>1103</v>
      </c>
      <c r="G170" s="55" t="s">
        <v>422</v>
      </c>
      <c r="H170" s="55" t="s">
        <v>2511</v>
      </c>
      <c r="I170" s="55" t="s">
        <v>422</v>
      </c>
      <c r="J170" s="55" t="s">
        <v>2965</v>
      </c>
      <c r="K170" s="55" t="s">
        <v>422</v>
      </c>
      <c r="L170" s="57">
        <v>449.21305497600002</v>
      </c>
      <c r="M170" s="55" t="s">
        <v>1105</v>
      </c>
      <c r="N170" s="57">
        <v>1414690.7240615</v>
      </c>
      <c r="O170" s="95" t="s">
        <v>2966</v>
      </c>
    </row>
    <row r="171" spans="1:15" ht="25.9" customHeight="1">
      <c r="A171" s="94" t="s">
        <v>1824</v>
      </c>
      <c r="B171" s="54" t="s">
        <v>144</v>
      </c>
      <c r="C171" s="54" t="s">
        <v>1825</v>
      </c>
      <c r="D171" s="54" t="s">
        <v>426</v>
      </c>
      <c r="E171" s="56" t="s">
        <v>146</v>
      </c>
      <c r="F171" s="55" t="s">
        <v>2003</v>
      </c>
      <c r="G171" s="55" t="s">
        <v>422</v>
      </c>
      <c r="H171" s="55" t="s">
        <v>2967</v>
      </c>
      <c r="I171" s="55" t="s">
        <v>422</v>
      </c>
      <c r="J171" s="55" t="s">
        <v>2968</v>
      </c>
      <c r="K171" s="55" t="s">
        <v>422</v>
      </c>
      <c r="L171" s="57">
        <v>426.75031000000001</v>
      </c>
      <c r="M171" s="55" t="s">
        <v>1105</v>
      </c>
      <c r="N171" s="57">
        <v>1415117.4743715001</v>
      </c>
      <c r="O171" s="95" t="s">
        <v>2969</v>
      </c>
    </row>
    <row r="172" spans="1:15" ht="24" customHeight="1">
      <c r="A172" s="94" t="s">
        <v>848</v>
      </c>
      <c r="B172" s="54" t="s">
        <v>59</v>
      </c>
      <c r="C172" s="54" t="s">
        <v>364</v>
      </c>
      <c r="D172" s="54" t="s">
        <v>426</v>
      </c>
      <c r="E172" s="56" t="s">
        <v>88</v>
      </c>
      <c r="F172" s="55" t="s">
        <v>1011</v>
      </c>
      <c r="G172" s="55" t="s">
        <v>422</v>
      </c>
      <c r="H172" s="55" t="s">
        <v>2970</v>
      </c>
      <c r="I172" s="55" t="s">
        <v>422</v>
      </c>
      <c r="J172" s="55" t="s">
        <v>2971</v>
      </c>
      <c r="K172" s="55" t="s">
        <v>422</v>
      </c>
      <c r="L172" s="57">
        <v>426.22</v>
      </c>
      <c r="M172" s="55" t="s">
        <v>1105</v>
      </c>
      <c r="N172" s="57">
        <v>1415543.6943715001</v>
      </c>
      <c r="O172" s="95" t="s">
        <v>2972</v>
      </c>
    </row>
    <row r="173" spans="1:15" ht="24" customHeight="1">
      <c r="A173" s="94" t="s">
        <v>474</v>
      </c>
      <c r="B173" s="54" t="s">
        <v>59</v>
      </c>
      <c r="C173" s="54" t="s">
        <v>475</v>
      </c>
      <c r="D173" s="54" t="s">
        <v>426</v>
      </c>
      <c r="E173" s="56" t="s">
        <v>460</v>
      </c>
      <c r="F173" s="55" t="s">
        <v>988</v>
      </c>
      <c r="G173" s="55" t="s">
        <v>422</v>
      </c>
      <c r="H173" s="55" t="s">
        <v>2973</v>
      </c>
      <c r="I173" s="55" t="s">
        <v>422</v>
      </c>
      <c r="J173" s="55" t="s">
        <v>2973</v>
      </c>
      <c r="K173" s="55" t="s">
        <v>422</v>
      </c>
      <c r="L173" s="57">
        <v>423.17</v>
      </c>
      <c r="M173" s="55" t="s">
        <v>1105</v>
      </c>
      <c r="N173" s="57">
        <v>1415966.8643715</v>
      </c>
      <c r="O173" s="95" t="s">
        <v>2974</v>
      </c>
    </row>
    <row r="174" spans="1:15" ht="24" customHeight="1">
      <c r="A174" s="94" t="s">
        <v>1767</v>
      </c>
      <c r="B174" s="54" t="s">
        <v>1444</v>
      </c>
      <c r="C174" s="54" t="s">
        <v>1768</v>
      </c>
      <c r="D174" s="54" t="s">
        <v>597</v>
      </c>
      <c r="E174" s="56" t="s">
        <v>1526</v>
      </c>
      <c r="F174" s="55" t="s">
        <v>2001</v>
      </c>
      <c r="G174" s="55" t="s">
        <v>422</v>
      </c>
      <c r="H174" s="55" t="s">
        <v>2820</v>
      </c>
      <c r="I174" s="55" t="s">
        <v>422</v>
      </c>
      <c r="J174" s="55" t="s">
        <v>2975</v>
      </c>
      <c r="K174" s="55" t="s">
        <v>422</v>
      </c>
      <c r="L174" s="57">
        <v>420.97154399999999</v>
      </c>
      <c r="M174" s="55" t="s">
        <v>1105</v>
      </c>
      <c r="N174" s="57">
        <v>1416387.8359155001</v>
      </c>
      <c r="O174" s="95" t="s">
        <v>2976</v>
      </c>
    </row>
    <row r="175" spans="1:15" ht="25.9" customHeight="1">
      <c r="A175" s="94" t="s">
        <v>641</v>
      </c>
      <c r="B175" s="54" t="s">
        <v>144</v>
      </c>
      <c r="C175" s="54" t="s">
        <v>642</v>
      </c>
      <c r="D175" s="54" t="s">
        <v>426</v>
      </c>
      <c r="E175" s="56" t="s">
        <v>146</v>
      </c>
      <c r="F175" s="55" t="s">
        <v>1097</v>
      </c>
      <c r="G175" s="55" t="s">
        <v>422</v>
      </c>
      <c r="H175" s="55" t="s">
        <v>2977</v>
      </c>
      <c r="I175" s="55" t="s">
        <v>422</v>
      </c>
      <c r="J175" s="55" t="s">
        <v>2978</v>
      </c>
      <c r="K175" s="55" t="s">
        <v>422</v>
      </c>
      <c r="L175" s="57">
        <v>415.32238369999999</v>
      </c>
      <c r="M175" s="55" t="s">
        <v>1105</v>
      </c>
      <c r="N175" s="57">
        <v>1416803.1582992</v>
      </c>
      <c r="O175" s="95" t="s">
        <v>2979</v>
      </c>
    </row>
    <row r="176" spans="1:15" ht="25.9" customHeight="1">
      <c r="A176" s="94" t="s">
        <v>1079</v>
      </c>
      <c r="B176" s="54" t="s">
        <v>144</v>
      </c>
      <c r="C176" s="54" t="s">
        <v>1080</v>
      </c>
      <c r="D176" s="54" t="s">
        <v>426</v>
      </c>
      <c r="E176" s="56" t="s">
        <v>107</v>
      </c>
      <c r="F176" s="55" t="s">
        <v>2002</v>
      </c>
      <c r="G176" s="55" t="s">
        <v>422</v>
      </c>
      <c r="H176" s="55" t="s">
        <v>2542</v>
      </c>
      <c r="I176" s="55" t="s">
        <v>422</v>
      </c>
      <c r="J176" s="55" t="s">
        <v>2980</v>
      </c>
      <c r="K176" s="55" t="s">
        <v>422</v>
      </c>
      <c r="L176" s="57">
        <v>407.17728403000001</v>
      </c>
      <c r="M176" s="55" t="s">
        <v>1105</v>
      </c>
      <c r="N176" s="57">
        <v>1417210.3355832</v>
      </c>
      <c r="O176" s="95" t="s">
        <v>2981</v>
      </c>
    </row>
    <row r="177" spans="1:15" ht="39" customHeight="1">
      <c r="A177" s="94" t="s">
        <v>627</v>
      </c>
      <c r="B177" s="54" t="s">
        <v>144</v>
      </c>
      <c r="C177" s="54" t="s">
        <v>628</v>
      </c>
      <c r="D177" s="54" t="s">
        <v>426</v>
      </c>
      <c r="E177" s="56" t="s">
        <v>88</v>
      </c>
      <c r="F177" s="55" t="s">
        <v>1984</v>
      </c>
      <c r="G177" s="55" t="s">
        <v>422</v>
      </c>
      <c r="H177" s="55" t="s">
        <v>2982</v>
      </c>
      <c r="I177" s="55" t="s">
        <v>422</v>
      </c>
      <c r="J177" s="55" t="s">
        <v>2983</v>
      </c>
      <c r="K177" s="55" t="s">
        <v>422</v>
      </c>
      <c r="L177" s="57">
        <v>396.52</v>
      </c>
      <c r="M177" s="55" t="s">
        <v>1105</v>
      </c>
      <c r="N177" s="57">
        <v>1417606.8555832</v>
      </c>
      <c r="O177" s="95" t="s">
        <v>2984</v>
      </c>
    </row>
    <row r="178" spans="1:15" ht="25.9" customHeight="1">
      <c r="A178" s="94" t="s">
        <v>715</v>
      </c>
      <c r="B178" s="54" t="s">
        <v>144</v>
      </c>
      <c r="C178" s="54" t="s">
        <v>716</v>
      </c>
      <c r="D178" s="54" t="s">
        <v>426</v>
      </c>
      <c r="E178" s="56" t="s">
        <v>146</v>
      </c>
      <c r="F178" s="55" t="s">
        <v>1104</v>
      </c>
      <c r="G178" s="55" t="s">
        <v>422</v>
      </c>
      <c r="H178" s="55" t="s">
        <v>2985</v>
      </c>
      <c r="I178" s="55" t="s">
        <v>422</v>
      </c>
      <c r="J178" s="55" t="s">
        <v>2986</v>
      </c>
      <c r="K178" s="55" t="s">
        <v>422</v>
      </c>
      <c r="L178" s="57">
        <v>394.44124565999999</v>
      </c>
      <c r="M178" s="55" t="s">
        <v>1105</v>
      </c>
      <c r="N178" s="57">
        <v>1418001.2968289</v>
      </c>
      <c r="O178" s="95" t="s">
        <v>2987</v>
      </c>
    </row>
    <row r="179" spans="1:15" ht="25.9" customHeight="1">
      <c r="A179" s="94" t="s">
        <v>1134</v>
      </c>
      <c r="B179" s="54" t="s">
        <v>144</v>
      </c>
      <c r="C179" s="54" t="s">
        <v>1135</v>
      </c>
      <c r="D179" s="54" t="s">
        <v>498</v>
      </c>
      <c r="E179" s="56" t="s">
        <v>446</v>
      </c>
      <c r="F179" s="55" t="s">
        <v>1995</v>
      </c>
      <c r="G179" s="55" t="s">
        <v>422</v>
      </c>
      <c r="H179" s="55" t="s">
        <v>2408</v>
      </c>
      <c r="I179" s="55" t="s">
        <v>422</v>
      </c>
      <c r="J179" s="55" t="s">
        <v>2988</v>
      </c>
      <c r="K179" s="55" t="s">
        <v>422</v>
      </c>
      <c r="L179" s="57">
        <v>378.2273624</v>
      </c>
      <c r="M179" s="55" t="s">
        <v>1105</v>
      </c>
      <c r="N179" s="57">
        <v>1418379.5241912999</v>
      </c>
      <c r="O179" s="95" t="s">
        <v>2989</v>
      </c>
    </row>
    <row r="180" spans="1:15" ht="25.9" customHeight="1">
      <c r="A180" s="94" t="s">
        <v>639</v>
      </c>
      <c r="B180" s="54" t="s">
        <v>144</v>
      </c>
      <c r="C180" s="54" t="s">
        <v>640</v>
      </c>
      <c r="D180" s="54" t="s">
        <v>426</v>
      </c>
      <c r="E180" s="56" t="s">
        <v>146</v>
      </c>
      <c r="F180" s="55" t="s">
        <v>2004</v>
      </c>
      <c r="G180" s="55" t="s">
        <v>422</v>
      </c>
      <c r="H180" s="55" t="s">
        <v>2990</v>
      </c>
      <c r="I180" s="55" t="s">
        <v>422</v>
      </c>
      <c r="J180" s="55" t="s">
        <v>2991</v>
      </c>
      <c r="K180" s="55" t="s">
        <v>422</v>
      </c>
      <c r="L180" s="57">
        <v>375.08109911999998</v>
      </c>
      <c r="M180" s="55" t="s">
        <v>1105</v>
      </c>
      <c r="N180" s="57">
        <v>1418754.6052904001</v>
      </c>
      <c r="O180" s="95" t="s">
        <v>2992</v>
      </c>
    </row>
    <row r="181" spans="1:15" ht="24" customHeight="1">
      <c r="A181" s="94" t="s">
        <v>1107</v>
      </c>
      <c r="B181" s="54" t="s">
        <v>59</v>
      </c>
      <c r="C181" s="54" t="s">
        <v>1108</v>
      </c>
      <c r="D181" s="54" t="s">
        <v>597</v>
      </c>
      <c r="E181" s="56" t="s">
        <v>446</v>
      </c>
      <c r="F181" s="55" t="s">
        <v>1109</v>
      </c>
      <c r="G181" s="55" t="s">
        <v>422</v>
      </c>
      <c r="H181" s="55" t="s">
        <v>2503</v>
      </c>
      <c r="I181" s="55" t="s">
        <v>422</v>
      </c>
      <c r="J181" s="55" t="s">
        <v>2993</v>
      </c>
      <c r="K181" s="55" t="s">
        <v>422</v>
      </c>
      <c r="L181" s="57">
        <v>366.814189</v>
      </c>
      <c r="M181" s="55" t="s">
        <v>1105</v>
      </c>
      <c r="N181" s="57">
        <v>1419121.4194793999</v>
      </c>
      <c r="O181" s="95" t="s">
        <v>2994</v>
      </c>
    </row>
    <row r="182" spans="1:15" ht="24" customHeight="1">
      <c r="A182" s="94" t="s">
        <v>1098</v>
      </c>
      <c r="B182" s="54" t="s">
        <v>144</v>
      </c>
      <c r="C182" s="54" t="s">
        <v>1099</v>
      </c>
      <c r="D182" s="54" t="s">
        <v>426</v>
      </c>
      <c r="E182" s="56" t="s">
        <v>455</v>
      </c>
      <c r="F182" s="55" t="s">
        <v>1100</v>
      </c>
      <c r="G182" s="55" t="s">
        <v>422</v>
      </c>
      <c r="H182" s="55" t="s">
        <v>2995</v>
      </c>
      <c r="I182" s="55" t="s">
        <v>422</v>
      </c>
      <c r="J182" s="55" t="s">
        <v>2996</v>
      </c>
      <c r="K182" s="55" t="s">
        <v>422</v>
      </c>
      <c r="L182" s="57">
        <v>362.98047839999998</v>
      </c>
      <c r="M182" s="55" t="s">
        <v>1105</v>
      </c>
      <c r="N182" s="57">
        <v>1419484.3999578001</v>
      </c>
      <c r="O182" s="95" t="s">
        <v>2259</v>
      </c>
    </row>
    <row r="183" spans="1:15" ht="24" customHeight="1">
      <c r="A183" s="94" t="s">
        <v>801</v>
      </c>
      <c r="B183" s="54" t="s">
        <v>59</v>
      </c>
      <c r="C183" s="54" t="s">
        <v>802</v>
      </c>
      <c r="D183" s="54" t="s">
        <v>426</v>
      </c>
      <c r="E183" s="56" t="s">
        <v>146</v>
      </c>
      <c r="F183" s="55" t="s">
        <v>1119</v>
      </c>
      <c r="G183" s="55" t="s">
        <v>422</v>
      </c>
      <c r="H183" s="55" t="s">
        <v>2997</v>
      </c>
      <c r="I183" s="55" t="s">
        <v>422</v>
      </c>
      <c r="J183" s="55" t="s">
        <v>2998</v>
      </c>
      <c r="K183" s="55" t="s">
        <v>422</v>
      </c>
      <c r="L183" s="57">
        <v>342.72</v>
      </c>
      <c r="M183" s="55" t="s">
        <v>1122</v>
      </c>
      <c r="N183" s="57">
        <v>1419827.1199578</v>
      </c>
      <c r="O183" s="95" t="s">
        <v>2999</v>
      </c>
    </row>
    <row r="184" spans="1:15" ht="24" customHeight="1">
      <c r="A184" s="94" t="s">
        <v>488</v>
      </c>
      <c r="B184" s="54" t="s">
        <v>59</v>
      </c>
      <c r="C184" s="54" t="s">
        <v>489</v>
      </c>
      <c r="D184" s="54" t="s">
        <v>426</v>
      </c>
      <c r="E184" s="56" t="s">
        <v>88</v>
      </c>
      <c r="F184" s="55" t="s">
        <v>1106</v>
      </c>
      <c r="G184" s="55" t="s">
        <v>422</v>
      </c>
      <c r="H184" s="55" t="s">
        <v>3000</v>
      </c>
      <c r="I184" s="55" t="s">
        <v>422</v>
      </c>
      <c r="J184" s="55" t="s">
        <v>3001</v>
      </c>
      <c r="K184" s="55" t="s">
        <v>422</v>
      </c>
      <c r="L184" s="57">
        <v>334.06799999999998</v>
      </c>
      <c r="M184" s="55" t="s">
        <v>1122</v>
      </c>
      <c r="N184" s="57">
        <v>1420161.1879578</v>
      </c>
      <c r="O184" s="95" t="s">
        <v>3002</v>
      </c>
    </row>
    <row r="185" spans="1:15" ht="24" customHeight="1">
      <c r="A185" s="94" t="s">
        <v>427</v>
      </c>
      <c r="B185" s="54" t="s">
        <v>59</v>
      </c>
      <c r="C185" s="54" t="s">
        <v>428</v>
      </c>
      <c r="D185" s="54" t="s">
        <v>426</v>
      </c>
      <c r="E185" s="56" t="s">
        <v>88</v>
      </c>
      <c r="F185" s="55" t="s">
        <v>988</v>
      </c>
      <c r="G185" s="55" t="s">
        <v>422</v>
      </c>
      <c r="H185" s="55" t="s">
        <v>3003</v>
      </c>
      <c r="I185" s="55" t="s">
        <v>422</v>
      </c>
      <c r="J185" s="55" t="s">
        <v>3003</v>
      </c>
      <c r="K185" s="55" t="s">
        <v>422</v>
      </c>
      <c r="L185" s="57">
        <v>329.29</v>
      </c>
      <c r="M185" s="55" t="s">
        <v>1122</v>
      </c>
      <c r="N185" s="57">
        <v>1420490.4779578</v>
      </c>
      <c r="O185" s="95" t="s">
        <v>2370</v>
      </c>
    </row>
    <row r="186" spans="1:15" ht="24" customHeight="1">
      <c r="A186" s="94" t="s">
        <v>1114</v>
      </c>
      <c r="B186" s="54" t="s">
        <v>59</v>
      </c>
      <c r="C186" s="54" t="s">
        <v>1115</v>
      </c>
      <c r="D186" s="54" t="s">
        <v>597</v>
      </c>
      <c r="E186" s="56" t="s">
        <v>446</v>
      </c>
      <c r="F186" s="55" t="s">
        <v>1103</v>
      </c>
      <c r="G186" s="55" t="s">
        <v>422</v>
      </c>
      <c r="H186" s="55" t="s">
        <v>2503</v>
      </c>
      <c r="I186" s="55" t="s">
        <v>422</v>
      </c>
      <c r="J186" s="55" t="s">
        <v>3004</v>
      </c>
      <c r="K186" s="55" t="s">
        <v>422</v>
      </c>
      <c r="L186" s="57">
        <v>325.21153459200002</v>
      </c>
      <c r="M186" s="55" t="s">
        <v>1122</v>
      </c>
      <c r="N186" s="57">
        <v>1420815.6894924</v>
      </c>
      <c r="O186" s="95" t="s">
        <v>3005</v>
      </c>
    </row>
    <row r="187" spans="1:15" ht="39" customHeight="1">
      <c r="A187" s="94" t="s">
        <v>1921</v>
      </c>
      <c r="B187" s="54" t="s">
        <v>144</v>
      </c>
      <c r="C187" s="54" t="s">
        <v>1922</v>
      </c>
      <c r="D187" s="54" t="s">
        <v>426</v>
      </c>
      <c r="E187" s="56" t="s">
        <v>455</v>
      </c>
      <c r="F187" s="55" t="s">
        <v>2005</v>
      </c>
      <c r="G187" s="55" t="s">
        <v>422</v>
      </c>
      <c r="H187" s="55" t="s">
        <v>3006</v>
      </c>
      <c r="I187" s="55" t="s">
        <v>422</v>
      </c>
      <c r="J187" s="55" t="s">
        <v>3007</v>
      </c>
      <c r="K187" s="55" t="s">
        <v>422</v>
      </c>
      <c r="L187" s="57">
        <v>321.1347068</v>
      </c>
      <c r="M187" s="55" t="s">
        <v>1122</v>
      </c>
      <c r="N187" s="57">
        <v>1421136.8241991999</v>
      </c>
      <c r="O187" s="95" t="s">
        <v>3008</v>
      </c>
    </row>
    <row r="188" spans="1:15" ht="25.9" customHeight="1">
      <c r="A188" s="94" t="s">
        <v>1128</v>
      </c>
      <c r="B188" s="54" t="s">
        <v>59</v>
      </c>
      <c r="C188" s="54" t="s">
        <v>1129</v>
      </c>
      <c r="D188" s="54" t="s">
        <v>426</v>
      </c>
      <c r="E188" s="56" t="s">
        <v>446</v>
      </c>
      <c r="F188" s="55" t="s">
        <v>2007</v>
      </c>
      <c r="G188" s="55" t="s">
        <v>422</v>
      </c>
      <c r="H188" s="55" t="s">
        <v>2933</v>
      </c>
      <c r="I188" s="55" t="s">
        <v>422</v>
      </c>
      <c r="J188" s="55" t="s">
        <v>3009</v>
      </c>
      <c r="K188" s="55" t="s">
        <v>422</v>
      </c>
      <c r="L188" s="57">
        <v>318.12</v>
      </c>
      <c r="M188" s="55" t="s">
        <v>1122</v>
      </c>
      <c r="N188" s="57">
        <v>1421454.9441992</v>
      </c>
      <c r="O188" s="95" t="s">
        <v>2371</v>
      </c>
    </row>
    <row r="189" spans="1:15" ht="24" customHeight="1">
      <c r="A189" s="94" t="s">
        <v>1116</v>
      </c>
      <c r="B189" s="54" t="s">
        <v>144</v>
      </c>
      <c r="C189" s="54" t="s">
        <v>1117</v>
      </c>
      <c r="D189" s="54" t="s">
        <v>426</v>
      </c>
      <c r="E189" s="56" t="s">
        <v>88</v>
      </c>
      <c r="F189" s="55" t="s">
        <v>2006</v>
      </c>
      <c r="G189" s="55" t="s">
        <v>422</v>
      </c>
      <c r="H189" s="55" t="s">
        <v>3010</v>
      </c>
      <c r="I189" s="55" t="s">
        <v>422</v>
      </c>
      <c r="J189" s="55" t="s">
        <v>3011</v>
      </c>
      <c r="K189" s="55" t="s">
        <v>422</v>
      </c>
      <c r="L189" s="57">
        <v>316.82</v>
      </c>
      <c r="M189" s="55" t="s">
        <v>1122</v>
      </c>
      <c r="N189" s="57">
        <v>1421771.7641992001</v>
      </c>
      <c r="O189" s="95" t="s">
        <v>2372</v>
      </c>
    </row>
    <row r="190" spans="1:15" ht="25.9" customHeight="1">
      <c r="A190" s="94" t="s">
        <v>697</v>
      </c>
      <c r="B190" s="54" t="s">
        <v>144</v>
      </c>
      <c r="C190" s="54" t="s">
        <v>698</v>
      </c>
      <c r="D190" s="54" t="s">
        <v>426</v>
      </c>
      <c r="E190" s="56" t="s">
        <v>88</v>
      </c>
      <c r="F190" s="55" t="s">
        <v>1019</v>
      </c>
      <c r="G190" s="55" t="s">
        <v>422</v>
      </c>
      <c r="H190" s="55" t="s">
        <v>3012</v>
      </c>
      <c r="I190" s="55" t="s">
        <v>422</v>
      </c>
      <c r="J190" s="55" t="s">
        <v>3013</v>
      </c>
      <c r="K190" s="55" t="s">
        <v>422</v>
      </c>
      <c r="L190" s="57">
        <v>312.48</v>
      </c>
      <c r="M190" s="55" t="s">
        <v>1122</v>
      </c>
      <c r="N190" s="57">
        <v>1422084.2441992001</v>
      </c>
      <c r="O190" s="95" t="s">
        <v>3014</v>
      </c>
    </row>
    <row r="191" spans="1:15" ht="25.9" customHeight="1">
      <c r="A191" s="94" t="s">
        <v>1884</v>
      </c>
      <c r="B191" s="54" t="s">
        <v>144</v>
      </c>
      <c r="C191" s="54" t="s">
        <v>1885</v>
      </c>
      <c r="D191" s="54" t="s">
        <v>426</v>
      </c>
      <c r="E191" s="56" t="s">
        <v>88</v>
      </c>
      <c r="F191" s="55" t="s">
        <v>988</v>
      </c>
      <c r="G191" s="55" t="s">
        <v>422</v>
      </c>
      <c r="H191" s="55" t="s">
        <v>3015</v>
      </c>
      <c r="I191" s="55" t="s">
        <v>422</v>
      </c>
      <c r="J191" s="55" t="s">
        <v>3015</v>
      </c>
      <c r="K191" s="55" t="s">
        <v>422</v>
      </c>
      <c r="L191" s="57">
        <v>301.75</v>
      </c>
      <c r="M191" s="55" t="s">
        <v>1122</v>
      </c>
      <c r="N191" s="57">
        <v>1422385.9941992001</v>
      </c>
      <c r="O191" s="95" t="s">
        <v>3016</v>
      </c>
    </row>
    <row r="192" spans="1:15" ht="25.9" customHeight="1">
      <c r="A192" s="94" t="s">
        <v>1140</v>
      </c>
      <c r="B192" s="54" t="s">
        <v>144</v>
      </c>
      <c r="C192" s="54" t="s">
        <v>1141</v>
      </c>
      <c r="D192" s="54" t="s">
        <v>498</v>
      </c>
      <c r="E192" s="56" t="s">
        <v>446</v>
      </c>
      <c r="F192" s="55" t="s">
        <v>2009</v>
      </c>
      <c r="G192" s="55" t="s">
        <v>422</v>
      </c>
      <c r="H192" s="55" t="s">
        <v>2279</v>
      </c>
      <c r="I192" s="55" t="s">
        <v>422</v>
      </c>
      <c r="J192" s="55" t="s">
        <v>3017</v>
      </c>
      <c r="K192" s="55" t="s">
        <v>422</v>
      </c>
      <c r="L192" s="57">
        <v>290.65661391999998</v>
      </c>
      <c r="M192" s="55" t="s">
        <v>1122</v>
      </c>
      <c r="N192" s="57">
        <v>1422676.6508130999</v>
      </c>
      <c r="O192" s="95" t="s">
        <v>3018</v>
      </c>
    </row>
    <row r="193" spans="1:15" ht="24" customHeight="1">
      <c r="A193" s="94" t="s">
        <v>799</v>
      </c>
      <c r="B193" s="54" t="s">
        <v>59</v>
      </c>
      <c r="C193" s="54" t="s">
        <v>800</v>
      </c>
      <c r="D193" s="54" t="s">
        <v>426</v>
      </c>
      <c r="E193" s="56" t="s">
        <v>146</v>
      </c>
      <c r="F193" s="55" t="s">
        <v>1020</v>
      </c>
      <c r="G193" s="55" t="s">
        <v>422</v>
      </c>
      <c r="H193" s="55" t="s">
        <v>3019</v>
      </c>
      <c r="I193" s="55" t="s">
        <v>422</v>
      </c>
      <c r="J193" s="55" t="s">
        <v>3020</v>
      </c>
      <c r="K193" s="55" t="s">
        <v>422</v>
      </c>
      <c r="L193" s="57">
        <v>290.39999999999998</v>
      </c>
      <c r="M193" s="55" t="s">
        <v>1122</v>
      </c>
      <c r="N193" s="57">
        <v>1422967.0508131001</v>
      </c>
      <c r="O193" s="95" t="s">
        <v>3021</v>
      </c>
    </row>
    <row r="194" spans="1:15" ht="24" customHeight="1">
      <c r="A194" s="94" t="s">
        <v>893</v>
      </c>
      <c r="B194" s="54" t="s">
        <v>59</v>
      </c>
      <c r="C194" s="54" t="s">
        <v>894</v>
      </c>
      <c r="D194" s="54" t="s">
        <v>426</v>
      </c>
      <c r="E194" s="56" t="s">
        <v>882</v>
      </c>
      <c r="F194" s="55" t="s">
        <v>3022</v>
      </c>
      <c r="G194" s="55" t="s">
        <v>422</v>
      </c>
      <c r="H194" s="55" t="s">
        <v>3023</v>
      </c>
      <c r="I194" s="55" t="s">
        <v>422</v>
      </c>
      <c r="J194" s="55" t="s">
        <v>3024</v>
      </c>
      <c r="K194" s="55" t="s">
        <v>422</v>
      </c>
      <c r="L194" s="57">
        <v>284.45280000000002</v>
      </c>
      <c r="M194" s="55" t="s">
        <v>1122</v>
      </c>
      <c r="N194" s="57">
        <v>1423251.5036130999</v>
      </c>
      <c r="O194" s="95" t="s">
        <v>3025</v>
      </c>
    </row>
    <row r="195" spans="1:15" ht="24" customHeight="1">
      <c r="A195" s="94" t="s">
        <v>891</v>
      </c>
      <c r="B195" s="54" t="s">
        <v>59</v>
      </c>
      <c r="C195" s="54" t="s">
        <v>892</v>
      </c>
      <c r="D195" s="54" t="s">
        <v>426</v>
      </c>
      <c r="E195" s="56" t="s">
        <v>882</v>
      </c>
      <c r="F195" s="55" t="s">
        <v>3026</v>
      </c>
      <c r="G195" s="55" t="s">
        <v>422</v>
      </c>
      <c r="H195" s="55" t="s">
        <v>3027</v>
      </c>
      <c r="I195" s="55" t="s">
        <v>422</v>
      </c>
      <c r="J195" s="55" t="s">
        <v>3028</v>
      </c>
      <c r="K195" s="55" t="s">
        <v>422</v>
      </c>
      <c r="L195" s="57">
        <v>282.98608000000002</v>
      </c>
      <c r="M195" s="55" t="s">
        <v>1122</v>
      </c>
      <c r="N195" s="57">
        <v>1423534.4896931001</v>
      </c>
      <c r="O195" s="95" t="s">
        <v>3029</v>
      </c>
    </row>
    <row r="196" spans="1:15" ht="24" customHeight="1">
      <c r="A196" s="94" t="s">
        <v>593</v>
      </c>
      <c r="B196" s="54" t="s">
        <v>190</v>
      </c>
      <c r="C196" s="54" t="s">
        <v>594</v>
      </c>
      <c r="D196" s="54" t="s">
        <v>426</v>
      </c>
      <c r="E196" s="56" t="s">
        <v>455</v>
      </c>
      <c r="F196" s="55" t="s">
        <v>2008</v>
      </c>
      <c r="G196" s="55" t="s">
        <v>422</v>
      </c>
      <c r="H196" s="55" t="s">
        <v>3030</v>
      </c>
      <c r="I196" s="55" t="s">
        <v>422</v>
      </c>
      <c r="J196" s="55" t="s">
        <v>3031</v>
      </c>
      <c r="K196" s="55" t="s">
        <v>422</v>
      </c>
      <c r="L196" s="57">
        <v>273.82324799999998</v>
      </c>
      <c r="M196" s="55" t="s">
        <v>1122</v>
      </c>
      <c r="N196" s="57">
        <v>1423808.3129411</v>
      </c>
      <c r="O196" s="95" t="s">
        <v>2373</v>
      </c>
    </row>
    <row r="197" spans="1:15" ht="24" customHeight="1">
      <c r="A197" s="94" t="s">
        <v>1533</v>
      </c>
      <c r="B197" s="54" t="s">
        <v>1444</v>
      </c>
      <c r="C197" s="54" t="s">
        <v>1534</v>
      </c>
      <c r="D197" s="54" t="s">
        <v>426</v>
      </c>
      <c r="E197" s="56" t="s">
        <v>1449</v>
      </c>
      <c r="F197" s="55" t="s">
        <v>1268</v>
      </c>
      <c r="G197" s="55" t="s">
        <v>422</v>
      </c>
      <c r="H197" s="55" t="s">
        <v>3032</v>
      </c>
      <c r="I197" s="55" t="s">
        <v>422</v>
      </c>
      <c r="J197" s="55" t="s">
        <v>3033</v>
      </c>
      <c r="K197" s="55" t="s">
        <v>422</v>
      </c>
      <c r="L197" s="57">
        <v>269.25</v>
      </c>
      <c r="M197" s="55" t="s">
        <v>1122</v>
      </c>
      <c r="N197" s="57">
        <v>1424077.5629411</v>
      </c>
      <c r="O197" s="95" t="s">
        <v>2374</v>
      </c>
    </row>
    <row r="198" spans="1:15" ht="24" customHeight="1">
      <c r="A198" s="94" t="s">
        <v>827</v>
      </c>
      <c r="B198" s="54" t="s">
        <v>59</v>
      </c>
      <c r="C198" s="54" t="s">
        <v>828</v>
      </c>
      <c r="D198" s="54" t="s">
        <v>426</v>
      </c>
      <c r="E198" s="56" t="s">
        <v>88</v>
      </c>
      <c r="F198" s="55" t="s">
        <v>1011</v>
      </c>
      <c r="G198" s="55" t="s">
        <v>422</v>
      </c>
      <c r="H198" s="55" t="s">
        <v>3034</v>
      </c>
      <c r="I198" s="55" t="s">
        <v>422</v>
      </c>
      <c r="J198" s="55" t="s">
        <v>3035</v>
      </c>
      <c r="K198" s="55" t="s">
        <v>422</v>
      </c>
      <c r="L198" s="57">
        <v>262.64</v>
      </c>
      <c r="M198" s="55" t="s">
        <v>1122</v>
      </c>
      <c r="N198" s="57">
        <v>1424340.2029411001</v>
      </c>
      <c r="O198" s="95" t="s">
        <v>2375</v>
      </c>
    </row>
    <row r="199" spans="1:15" ht="24" customHeight="1">
      <c r="A199" s="94" t="s">
        <v>2011</v>
      </c>
      <c r="B199" s="54" t="s">
        <v>1444</v>
      </c>
      <c r="C199" s="54" t="s">
        <v>2012</v>
      </c>
      <c r="D199" s="54" t="s">
        <v>426</v>
      </c>
      <c r="E199" s="56" t="s">
        <v>1449</v>
      </c>
      <c r="F199" s="55" t="s">
        <v>2013</v>
      </c>
      <c r="G199" s="55" t="s">
        <v>422</v>
      </c>
      <c r="H199" s="55" t="s">
        <v>2260</v>
      </c>
      <c r="I199" s="55" t="s">
        <v>422</v>
      </c>
      <c r="J199" s="55" t="s">
        <v>2261</v>
      </c>
      <c r="K199" s="55" t="s">
        <v>422</v>
      </c>
      <c r="L199" s="57">
        <v>258.83519999999999</v>
      </c>
      <c r="M199" s="55" t="s">
        <v>1122</v>
      </c>
      <c r="N199" s="57">
        <v>1424599.0381411</v>
      </c>
      <c r="O199" s="95" t="s">
        <v>2376</v>
      </c>
    </row>
    <row r="200" spans="1:15" ht="24" customHeight="1">
      <c r="A200" s="94" t="s">
        <v>1555</v>
      </c>
      <c r="B200" s="54" t="s">
        <v>1444</v>
      </c>
      <c r="C200" s="54" t="s">
        <v>1556</v>
      </c>
      <c r="D200" s="54" t="s">
        <v>426</v>
      </c>
      <c r="E200" s="56" t="s">
        <v>1449</v>
      </c>
      <c r="F200" s="55" t="s">
        <v>2010</v>
      </c>
      <c r="G200" s="55" t="s">
        <v>422</v>
      </c>
      <c r="H200" s="55" t="s">
        <v>3036</v>
      </c>
      <c r="I200" s="55" t="s">
        <v>422</v>
      </c>
      <c r="J200" s="55" t="s">
        <v>3037</v>
      </c>
      <c r="K200" s="55" t="s">
        <v>422</v>
      </c>
      <c r="L200" s="57">
        <v>257.789638911</v>
      </c>
      <c r="M200" s="55" t="s">
        <v>1122</v>
      </c>
      <c r="N200" s="57">
        <v>1424856.8277799999</v>
      </c>
      <c r="O200" s="95" t="s">
        <v>2377</v>
      </c>
    </row>
    <row r="201" spans="1:15" ht="24" customHeight="1">
      <c r="A201" s="94" t="s">
        <v>465</v>
      </c>
      <c r="B201" s="54" t="s">
        <v>59</v>
      </c>
      <c r="C201" s="54" t="s">
        <v>466</v>
      </c>
      <c r="D201" s="54" t="s">
        <v>426</v>
      </c>
      <c r="E201" s="56" t="s">
        <v>455</v>
      </c>
      <c r="F201" s="55" t="s">
        <v>2014</v>
      </c>
      <c r="G201" s="55" t="s">
        <v>422</v>
      </c>
      <c r="H201" s="55" t="s">
        <v>3038</v>
      </c>
      <c r="I201" s="55" t="s">
        <v>422</v>
      </c>
      <c r="J201" s="55" t="s">
        <v>3039</v>
      </c>
      <c r="K201" s="55" t="s">
        <v>422</v>
      </c>
      <c r="L201" s="57">
        <v>256.83539459999997</v>
      </c>
      <c r="M201" s="55" t="s">
        <v>1122</v>
      </c>
      <c r="N201" s="57">
        <v>1425113.6631746001</v>
      </c>
      <c r="O201" s="95" t="s">
        <v>3040</v>
      </c>
    </row>
    <row r="202" spans="1:15" ht="25.9" customHeight="1">
      <c r="A202" s="94" t="s">
        <v>643</v>
      </c>
      <c r="B202" s="54" t="s">
        <v>144</v>
      </c>
      <c r="C202" s="54" t="s">
        <v>644</v>
      </c>
      <c r="D202" s="54" t="s">
        <v>426</v>
      </c>
      <c r="E202" s="56" t="s">
        <v>88</v>
      </c>
      <c r="F202" s="55" t="s">
        <v>1123</v>
      </c>
      <c r="G202" s="55" t="s">
        <v>422</v>
      </c>
      <c r="H202" s="55" t="s">
        <v>2316</v>
      </c>
      <c r="I202" s="55" t="s">
        <v>422</v>
      </c>
      <c r="J202" s="55" t="s">
        <v>3041</v>
      </c>
      <c r="K202" s="55" t="s">
        <v>422</v>
      </c>
      <c r="L202" s="57">
        <v>250.25</v>
      </c>
      <c r="M202" s="55" t="s">
        <v>1122</v>
      </c>
      <c r="N202" s="57">
        <v>1425363.9131746001</v>
      </c>
      <c r="O202" s="95" t="s">
        <v>1552</v>
      </c>
    </row>
    <row r="203" spans="1:15" ht="25.9" customHeight="1">
      <c r="A203" s="94" t="s">
        <v>842</v>
      </c>
      <c r="B203" s="54" t="s">
        <v>59</v>
      </c>
      <c r="C203" s="54" t="s">
        <v>352</v>
      </c>
      <c r="D203" s="54" t="s">
        <v>426</v>
      </c>
      <c r="E203" s="56" t="s">
        <v>88</v>
      </c>
      <c r="F203" s="55" t="s">
        <v>1011</v>
      </c>
      <c r="G203" s="55" t="s">
        <v>422</v>
      </c>
      <c r="H203" s="55" t="s">
        <v>3042</v>
      </c>
      <c r="I203" s="55" t="s">
        <v>422</v>
      </c>
      <c r="J203" s="55" t="s">
        <v>2034</v>
      </c>
      <c r="K203" s="55" t="s">
        <v>422</v>
      </c>
      <c r="L203" s="57">
        <v>247</v>
      </c>
      <c r="M203" s="55" t="s">
        <v>1122</v>
      </c>
      <c r="N203" s="57">
        <v>1425610.9131746001</v>
      </c>
      <c r="O203" s="95" t="s">
        <v>2378</v>
      </c>
    </row>
    <row r="204" spans="1:15" ht="25.9" customHeight="1">
      <c r="A204" s="94" t="s">
        <v>618</v>
      </c>
      <c r="B204" s="54" t="s">
        <v>144</v>
      </c>
      <c r="C204" s="54" t="s">
        <v>619</v>
      </c>
      <c r="D204" s="54" t="s">
        <v>426</v>
      </c>
      <c r="E204" s="56" t="s">
        <v>88</v>
      </c>
      <c r="F204" s="55" t="s">
        <v>1033</v>
      </c>
      <c r="G204" s="55" t="s">
        <v>422</v>
      </c>
      <c r="H204" s="55" t="s">
        <v>2380</v>
      </c>
      <c r="I204" s="55" t="s">
        <v>422</v>
      </c>
      <c r="J204" s="55" t="s">
        <v>2381</v>
      </c>
      <c r="K204" s="55" t="s">
        <v>422</v>
      </c>
      <c r="L204" s="57">
        <v>233.85</v>
      </c>
      <c r="M204" s="55" t="s">
        <v>1122</v>
      </c>
      <c r="N204" s="57">
        <v>1425844.7631746</v>
      </c>
      <c r="O204" s="95" t="s">
        <v>2379</v>
      </c>
    </row>
    <row r="205" spans="1:15" ht="25.9" customHeight="1">
      <c r="A205" s="94" t="s">
        <v>633</v>
      </c>
      <c r="B205" s="54" t="s">
        <v>144</v>
      </c>
      <c r="C205" s="54" t="s">
        <v>634</v>
      </c>
      <c r="D205" s="54" t="s">
        <v>426</v>
      </c>
      <c r="E205" s="56" t="s">
        <v>146</v>
      </c>
      <c r="F205" s="55" t="s">
        <v>2016</v>
      </c>
      <c r="G205" s="55" t="s">
        <v>422</v>
      </c>
      <c r="H205" s="55" t="s">
        <v>3043</v>
      </c>
      <c r="I205" s="55" t="s">
        <v>422</v>
      </c>
      <c r="J205" s="55" t="s">
        <v>3044</v>
      </c>
      <c r="K205" s="55" t="s">
        <v>422</v>
      </c>
      <c r="L205" s="57">
        <v>229.01885390999999</v>
      </c>
      <c r="M205" s="55" t="s">
        <v>1122</v>
      </c>
      <c r="N205" s="57">
        <v>1426073.7820285</v>
      </c>
      <c r="O205" s="95" t="s">
        <v>2015</v>
      </c>
    </row>
    <row r="206" spans="1:15" ht="25.9" customHeight="1">
      <c r="A206" s="94" t="s">
        <v>1890</v>
      </c>
      <c r="B206" s="54" t="s">
        <v>144</v>
      </c>
      <c r="C206" s="54" t="s">
        <v>1891</v>
      </c>
      <c r="D206" s="54" t="s">
        <v>426</v>
      </c>
      <c r="E206" s="56" t="s">
        <v>88</v>
      </c>
      <c r="F206" s="55" t="s">
        <v>988</v>
      </c>
      <c r="G206" s="55" t="s">
        <v>422</v>
      </c>
      <c r="H206" s="55" t="s">
        <v>3045</v>
      </c>
      <c r="I206" s="55" t="s">
        <v>422</v>
      </c>
      <c r="J206" s="55" t="s">
        <v>3045</v>
      </c>
      <c r="K206" s="55" t="s">
        <v>422</v>
      </c>
      <c r="L206" s="57">
        <v>227.67</v>
      </c>
      <c r="M206" s="55" t="s">
        <v>1122</v>
      </c>
      <c r="N206" s="57">
        <v>1426301.4520284999</v>
      </c>
      <c r="O206" s="95" t="s">
        <v>2382</v>
      </c>
    </row>
    <row r="207" spans="1:15" ht="24" customHeight="1">
      <c r="A207" s="94" t="s">
        <v>1229</v>
      </c>
      <c r="B207" s="54" t="s">
        <v>144</v>
      </c>
      <c r="C207" s="54" t="s">
        <v>1230</v>
      </c>
      <c r="D207" s="54" t="s">
        <v>597</v>
      </c>
      <c r="E207" s="56" t="s">
        <v>446</v>
      </c>
      <c r="F207" s="55" t="s">
        <v>2383</v>
      </c>
      <c r="G207" s="55" t="s">
        <v>422</v>
      </c>
      <c r="H207" s="55" t="s">
        <v>3046</v>
      </c>
      <c r="I207" s="55" t="s">
        <v>422</v>
      </c>
      <c r="J207" s="55" t="s">
        <v>3047</v>
      </c>
      <c r="K207" s="55" t="s">
        <v>422</v>
      </c>
      <c r="L207" s="57">
        <v>223.25472597999999</v>
      </c>
      <c r="M207" s="55" t="s">
        <v>1122</v>
      </c>
      <c r="N207" s="57">
        <v>1426524.7067545</v>
      </c>
      <c r="O207" s="95" t="s">
        <v>2262</v>
      </c>
    </row>
    <row r="208" spans="1:15" ht="25.9" customHeight="1">
      <c r="A208" s="94" t="s">
        <v>1137</v>
      </c>
      <c r="B208" s="54" t="s">
        <v>59</v>
      </c>
      <c r="C208" s="54" t="s">
        <v>1138</v>
      </c>
      <c r="D208" s="54" t="s">
        <v>426</v>
      </c>
      <c r="E208" s="56" t="s">
        <v>446</v>
      </c>
      <c r="F208" s="55" t="s">
        <v>2007</v>
      </c>
      <c r="G208" s="55" t="s">
        <v>422</v>
      </c>
      <c r="H208" s="55" t="s">
        <v>2408</v>
      </c>
      <c r="I208" s="55" t="s">
        <v>422</v>
      </c>
      <c r="J208" s="55" t="s">
        <v>3048</v>
      </c>
      <c r="K208" s="55" t="s">
        <v>422</v>
      </c>
      <c r="L208" s="57">
        <v>217.864</v>
      </c>
      <c r="M208" s="55" t="s">
        <v>1122</v>
      </c>
      <c r="N208" s="57">
        <v>1426742.5707545001</v>
      </c>
      <c r="O208" s="95" t="s">
        <v>1553</v>
      </c>
    </row>
    <row r="209" spans="1:15" ht="25.9" customHeight="1">
      <c r="A209" s="94" t="s">
        <v>647</v>
      </c>
      <c r="B209" s="54" t="s">
        <v>144</v>
      </c>
      <c r="C209" s="54" t="s">
        <v>648</v>
      </c>
      <c r="D209" s="54" t="s">
        <v>426</v>
      </c>
      <c r="E209" s="56" t="s">
        <v>88</v>
      </c>
      <c r="F209" s="55" t="s">
        <v>2017</v>
      </c>
      <c r="G209" s="55" t="s">
        <v>422</v>
      </c>
      <c r="H209" s="55" t="s">
        <v>3049</v>
      </c>
      <c r="I209" s="55" t="s">
        <v>422</v>
      </c>
      <c r="J209" s="55" t="s">
        <v>3050</v>
      </c>
      <c r="K209" s="55" t="s">
        <v>422</v>
      </c>
      <c r="L209" s="57">
        <v>209.0592</v>
      </c>
      <c r="M209" s="55" t="s">
        <v>1149</v>
      </c>
      <c r="N209" s="57">
        <v>1426951.6299544999</v>
      </c>
      <c r="O209" s="95" t="s">
        <v>2263</v>
      </c>
    </row>
    <row r="210" spans="1:15" ht="24" customHeight="1">
      <c r="A210" s="94" t="s">
        <v>823</v>
      </c>
      <c r="B210" s="54" t="s">
        <v>59</v>
      </c>
      <c r="C210" s="54" t="s">
        <v>824</v>
      </c>
      <c r="D210" s="54" t="s">
        <v>426</v>
      </c>
      <c r="E210" s="56" t="s">
        <v>88</v>
      </c>
      <c r="F210" s="55" t="s">
        <v>1011</v>
      </c>
      <c r="G210" s="55" t="s">
        <v>422</v>
      </c>
      <c r="H210" s="55" t="s">
        <v>3051</v>
      </c>
      <c r="I210" s="55" t="s">
        <v>422</v>
      </c>
      <c r="J210" s="55" t="s">
        <v>3052</v>
      </c>
      <c r="K210" s="55" t="s">
        <v>422</v>
      </c>
      <c r="L210" s="57">
        <v>198.7</v>
      </c>
      <c r="M210" s="55" t="s">
        <v>1149</v>
      </c>
      <c r="N210" s="57">
        <v>1427150.3299545001</v>
      </c>
      <c r="O210" s="95" t="s">
        <v>1133</v>
      </c>
    </row>
    <row r="211" spans="1:15" ht="25.9" customHeight="1">
      <c r="A211" s="94" t="s">
        <v>727</v>
      </c>
      <c r="B211" s="54" t="s">
        <v>144</v>
      </c>
      <c r="C211" s="54" t="s">
        <v>728</v>
      </c>
      <c r="D211" s="54" t="s">
        <v>426</v>
      </c>
      <c r="E211" s="56" t="s">
        <v>88</v>
      </c>
      <c r="F211" s="55" t="s">
        <v>1029</v>
      </c>
      <c r="G211" s="55" t="s">
        <v>422</v>
      </c>
      <c r="H211" s="55" t="s">
        <v>3053</v>
      </c>
      <c r="I211" s="55" t="s">
        <v>422</v>
      </c>
      <c r="J211" s="55" t="s">
        <v>3054</v>
      </c>
      <c r="K211" s="55" t="s">
        <v>422</v>
      </c>
      <c r="L211" s="57">
        <v>195.54</v>
      </c>
      <c r="M211" s="55" t="s">
        <v>1149</v>
      </c>
      <c r="N211" s="57">
        <v>1427345.8699545001</v>
      </c>
      <c r="O211" s="95" t="s">
        <v>2264</v>
      </c>
    </row>
    <row r="212" spans="1:15" ht="24" customHeight="1">
      <c r="A212" s="94" t="s">
        <v>1255</v>
      </c>
      <c r="B212" s="54" t="s">
        <v>144</v>
      </c>
      <c r="C212" s="54" t="s">
        <v>1256</v>
      </c>
      <c r="D212" s="54" t="s">
        <v>426</v>
      </c>
      <c r="E212" s="56" t="s">
        <v>525</v>
      </c>
      <c r="F212" s="55" t="s">
        <v>2022</v>
      </c>
      <c r="G212" s="55" t="s">
        <v>422</v>
      </c>
      <c r="H212" s="55" t="s">
        <v>3055</v>
      </c>
      <c r="I212" s="55" t="s">
        <v>422</v>
      </c>
      <c r="J212" s="55" t="s">
        <v>3056</v>
      </c>
      <c r="K212" s="55" t="s">
        <v>422</v>
      </c>
      <c r="L212" s="57">
        <v>193.46265957599999</v>
      </c>
      <c r="M212" s="55" t="s">
        <v>1149</v>
      </c>
      <c r="N212" s="57">
        <v>1427539.3326141001</v>
      </c>
      <c r="O212" s="95" t="s">
        <v>3057</v>
      </c>
    </row>
    <row r="213" spans="1:15" ht="25.9" customHeight="1">
      <c r="A213" s="94" t="s">
        <v>701</v>
      </c>
      <c r="B213" s="54" t="s">
        <v>144</v>
      </c>
      <c r="C213" s="54" t="s">
        <v>702</v>
      </c>
      <c r="D213" s="54" t="s">
        <v>426</v>
      </c>
      <c r="E213" s="56" t="s">
        <v>88</v>
      </c>
      <c r="F213" s="55" t="s">
        <v>1029</v>
      </c>
      <c r="G213" s="55" t="s">
        <v>422</v>
      </c>
      <c r="H213" s="55" t="s">
        <v>3058</v>
      </c>
      <c r="I213" s="55" t="s">
        <v>422</v>
      </c>
      <c r="J213" s="55" t="s">
        <v>3059</v>
      </c>
      <c r="K213" s="55" t="s">
        <v>422</v>
      </c>
      <c r="L213" s="57">
        <v>192.03</v>
      </c>
      <c r="M213" s="55" t="s">
        <v>1149</v>
      </c>
      <c r="N213" s="57">
        <v>1427731.3626141001</v>
      </c>
      <c r="O213" s="95" t="s">
        <v>2265</v>
      </c>
    </row>
    <row r="214" spans="1:15" ht="25.9" customHeight="1">
      <c r="A214" s="94" t="s">
        <v>2024</v>
      </c>
      <c r="B214" s="54" t="s">
        <v>144</v>
      </c>
      <c r="C214" s="54" t="s">
        <v>2025</v>
      </c>
      <c r="D214" s="54" t="s">
        <v>426</v>
      </c>
      <c r="E214" s="56" t="s">
        <v>107</v>
      </c>
      <c r="F214" s="55" t="s">
        <v>2026</v>
      </c>
      <c r="G214" s="55" t="s">
        <v>422</v>
      </c>
      <c r="H214" s="55" t="s">
        <v>3060</v>
      </c>
      <c r="I214" s="55" t="s">
        <v>422</v>
      </c>
      <c r="J214" s="55" t="s">
        <v>3061</v>
      </c>
      <c r="K214" s="55" t="s">
        <v>422</v>
      </c>
      <c r="L214" s="57">
        <v>188.019857914</v>
      </c>
      <c r="M214" s="55" t="s">
        <v>1149</v>
      </c>
      <c r="N214" s="57">
        <v>1427919.3824720001</v>
      </c>
      <c r="O214" s="95" t="s">
        <v>2023</v>
      </c>
    </row>
    <row r="215" spans="1:15" ht="25.9" customHeight="1">
      <c r="A215" s="94" t="s">
        <v>602</v>
      </c>
      <c r="B215" s="54" t="s">
        <v>144</v>
      </c>
      <c r="C215" s="54" t="s">
        <v>603</v>
      </c>
      <c r="D215" s="54" t="s">
        <v>426</v>
      </c>
      <c r="E215" s="56" t="s">
        <v>88</v>
      </c>
      <c r="F215" s="55" t="s">
        <v>1020</v>
      </c>
      <c r="G215" s="55" t="s">
        <v>422</v>
      </c>
      <c r="H215" s="55" t="s">
        <v>3062</v>
      </c>
      <c r="I215" s="55" t="s">
        <v>422</v>
      </c>
      <c r="J215" s="55" t="s">
        <v>3063</v>
      </c>
      <c r="K215" s="55" t="s">
        <v>422</v>
      </c>
      <c r="L215" s="57">
        <v>187.2</v>
      </c>
      <c r="M215" s="55" t="s">
        <v>1149</v>
      </c>
      <c r="N215" s="57">
        <v>1428106.582472</v>
      </c>
      <c r="O215" s="95" t="s">
        <v>3064</v>
      </c>
    </row>
    <row r="216" spans="1:15" ht="24" customHeight="1">
      <c r="A216" s="94" t="s">
        <v>840</v>
      </c>
      <c r="B216" s="54" t="s">
        <v>59</v>
      </c>
      <c r="C216" s="54" t="s">
        <v>841</v>
      </c>
      <c r="D216" s="54" t="s">
        <v>426</v>
      </c>
      <c r="E216" s="56" t="s">
        <v>88</v>
      </c>
      <c r="F216" s="55" t="s">
        <v>1011</v>
      </c>
      <c r="G216" s="55" t="s">
        <v>422</v>
      </c>
      <c r="H216" s="55" t="s">
        <v>3065</v>
      </c>
      <c r="I216" s="55" t="s">
        <v>422</v>
      </c>
      <c r="J216" s="55" t="s">
        <v>3066</v>
      </c>
      <c r="K216" s="55" t="s">
        <v>422</v>
      </c>
      <c r="L216" s="57">
        <v>186.66</v>
      </c>
      <c r="M216" s="55" t="s">
        <v>1149</v>
      </c>
      <c r="N216" s="57">
        <v>1428293.242472</v>
      </c>
      <c r="O216" s="95" t="s">
        <v>2266</v>
      </c>
    </row>
    <row r="217" spans="1:15" ht="39" customHeight="1">
      <c r="A217" s="94" t="s">
        <v>1914</v>
      </c>
      <c r="B217" s="54" t="s">
        <v>144</v>
      </c>
      <c r="C217" s="54" t="s">
        <v>1915</v>
      </c>
      <c r="D217" s="54" t="s">
        <v>426</v>
      </c>
      <c r="E217" s="56" t="s">
        <v>88</v>
      </c>
      <c r="F217" s="55" t="s">
        <v>2027</v>
      </c>
      <c r="G217" s="55" t="s">
        <v>422</v>
      </c>
      <c r="H217" s="55" t="s">
        <v>3067</v>
      </c>
      <c r="I217" s="55" t="s">
        <v>422</v>
      </c>
      <c r="J217" s="55" t="s">
        <v>3068</v>
      </c>
      <c r="K217" s="55" t="s">
        <v>422</v>
      </c>
      <c r="L217" s="57">
        <v>181.91137775999999</v>
      </c>
      <c r="M217" s="55" t="s">
        <v>1149</v>
      </c>
      <c r="N217" s="57">
        <v>1428475.1538497999</v>
      </c>
      <c r="O217" s="95" t="s">
        <v>2387</v>
      </c>
    </row>
    <row r="218" spans="1:15" ht="24" customHeight="1">
      <c r="A218" s="94" t="s">
        <v>855</v>
      </c>
      <c r="B218" s="54" t="s">
        <v>59</v>
      </c>
      <c r="C218" s="54" t="s">
        <v>856</v>
      </c>
      <c r="D218" s="54" t="s">
        <v>426</v>
      </c>
      <c r="E218" s="56" t="s">
        <v>88</v>
      </c>
      <c r="F218" s="55" t="s">
        <v>1011</v>
      </c>
      <c r="G218" s="55" t="s">
        <v>422</v>
      </c>
      <c r="H218" s="55" t="s">
        <v>3069</v>
      </c>
      <c r="I218" s="55" t="s">
        <v>422</v>
      </c>
      <c r="J218" s="55" t="s">
        <v>3070</v>
      </c>
      <c r="K218" s="55" t="s">
        <v>422</v>
      </c>
      <c r="L218" s="57">
        <v>181.54</v>
      </c>
      <c r="M218" s="55" t="s">
        <v>1149</v>
      </c>
      <c r="N218" s="57">
        <v>1428656.6938497999</v>
      </c>
      <c r="O218" s="95" t="s">
        <v>3071</v>
      </c>
    </row>
    <row r="219" spans="1:15" ht="24" customHeight="1">
      <c r="A219" s="94" t="s">
        <v>2019</v>
      </c>
      <c r="B219" s="54" t="s">
        <v>1444</v>
      </c>
      <c r="C219" s="54" t="s">
        <v>2020</v>
      </c>
      <c r="D219" s="54" t="s">
        <v>426</v>
      </c>
      <c r="E219" s="56" t="s">
        <v>1456</v>
      </c>
      <c r="F219" s="55" t="s">
        <v>2021</v>
      </c>
      <c r="G219" s="55" t="s">
        <v>422</v>
      </c>
      <c r="H219" s="55" t="s">
        <v>3072</v>
      </c>
      <c r="I219" s="55" t="s">
        <v>422</v>
      </c>
      <c r="J219" s="55" t="s">
        <v>3073</v>
      </c>
      <c r="K219" s="55" t="s">
        <v>422</v>
      </c>
      <c r="L219" s="57">
        <v>181.41684660000001</v>
      </c>
      <c r="M219" s="55" t="s">
        <v>1149</v>
      </c>
      <c r="N219" s="57">
        <v>1428838.1106964001</v>
      </c>
      <c r="O219" s="95" t="s">
        <v>2267</v>
      </c>
    </row>
    <row r="220" spans="1:15" ht="25.9" customHeight="1">
      <c r="A220" s="94" t="s">
        <v>689</v>
      </c>
      <c r="B220" s="54" t="s">
        <v>144</v>
      </c>
      <c r="C220" s="54" t="s">
        <v>690</v>
      </c>
      <c r="D220" s="54" t="s">
        <v>426</v>
      </c>
      <c r="E220" s="56" t="s">
        <v>88</v>
      </c>
      <c r="F220" s="55" t="s">
        <v>1019</v>
      </c>
      <c r="G220" s="55" t="s">
        <v>422</v>
      </c>
      <c r="H220" s="55" t="s">
        <v>2404</v>
      </c>
      <c r="I220" s="55" t="s">
        <v>422</v>
      </c>
      <c r="J220" s="55" t="s">
        <v>3074</v>
      </c>
      <c r="K220" s="55" t="s">
        <v>422</v>
      </c>
      <c r="L220" s="57">
        <v>180.96</v>
      </c>
      <c r="M220" s="55" t="s">
        <v>1149</v>
      </c>
      <c r="N220" s="57">
        <v>1429019.0706964</v>
      </c>
      <c r="O220" s="95" t="s">
        <v>2388</v>
      </c>
    </row>
    <row r="221" spans="1:15" ht="25.9" customHeight="1">
      <c r="A221" s="94" t="s">
        <v>789</v>
      </c>
      <c r="B221" s="54" t="s">
        <v>144</v>
      </c>
      <c r="C221" s="54" t="s">
        <v>790</v>
      </c>
      <c r="D221" s="54" t="s">
        <v>426</v>
      </c>
      <c r="E221" s="56" t="s">
        <v>146</v>
      </c>
      <c r="F221" s="55" t="s">
        <v>2018</v>
      </c>
      <c r="G221" s="55" t="s">
        <v>422</v>
      </c>
      <c r="H221" s="55" t="s">
        <v>3075</v>
      </c>
      <c r="I221" s="55" t="s">
        <v>422</v>
      </c>
      <c r="J221" s="55" t="s">
        <v>3076</v>
      </c>
      <c r="K221" s="55" t="s">
        <v>422</v>
      </c>
      <c r="L221" s="57">
        <v>180.57515092</v>
      </c>
      <c r="M221" s="55" t="s">
        <v>1149</v>
      </c>
      <c r="N221" s="57">
        <v>1429199.6458473001</v>
      </c>
      <c r="O221" s="95" t="s">
        <v>1139</v>
      </c>
    </row>
    <row r="222" spans="1:15" ht="24" customHeight="1">
      <c r="A222" s="94" t="s">
        <v>581</v>
      </c>
      <c r="B222" s="54" t="s">
        <v>59</v>
      </c>
      <c r="C222" s="54" t="s">
        <v>183</v>
      </c>
      <c r="D222" s="54" t="s">
        <v>426</v>
      </c>
      <c r="E222" s="56" t="s">
        <v>88</v>
      </c>
      <c r="F222" s="55" t="s">
        <v>1019</v>
      </c>
      <c r="G222" s="55" t="s">
        <v>422</v>
      </c>
      <c r="H222" s="55" t="s">
        <v>3077</v>
      </c>
      <c r="I222" s="55" t="s">
        <v>422</v>
      </c>
      <c r="J222" s="55" t="s">
        <v>3078</v>
      </c>
      <c r="K222" s="55" t="s">
        <v>422</v>
      </c>
      <c r="L222" s="57">
        <v>177.04</v>
      </c>
      <c r="M222" s="55" t="s">
        <v>1149</v>
      </c>
      <c r="N222" s="57">
        <v>1429376.6858473001</v>
      </c>
      <c r="O222" s="95" t="s">
        <v>3079</v>
      </c>
    </row>
    <row r="223" spans="1:15" ht="24" customHeight="1">
      <c r="A223" s="94" t="s">
        <v>844</v>
      </c>
      <c r="B223" s="54" t="s">
        <v>144</v>
      </c>
      <c r="C223" s="54" t="s">
        <v>845</v>
      </c>
      <c r="D223" s="54" t="s">
        <v>426</v>
      </c>
      <c r="E223" s="56" t="s">
        <v>88</v>
      </c>
      <c r="F223" s="55" t="s">
        <v>1011</v>
      </c>
      <c r="G223" s="55" t="s">
        <v>422</v>
      </c>
      <c r="H223" s="55" t="s">
        <v>3080</v>
      </c>
      <c r="I223" s="55" t="s">
        <v>422</v>
      </c>
      <c r="J223" s="55" t="s">
        <v>3081</v>
      </c>
      <c r="K223" s="55" t="s">
        <v>422</v>
      </c>
      <c r="L223" s="57">
        <v>174.94</v>
      </c>
      <c r="M223" s="55" t="s">
        <v>1149</v>
      </c>
      <c r="N223" s="57">
        <v>1429551.6258473</v>
      </c>
      <c r="O223" s="95" t="s">
        <v>2268</v>
      </c>
    </row>
    <row r="224" spans="1:15" ht="25.9" customHeight="1">
      <c r="A224" s="94" t="s">
        <v>1266</v>
      </c>
      <c r="B224" s="54" t="s">
        <v>144</v>
      </c>
      <c r="C224" s="54" t="s">
        <v>1267</v>
      </c>
      <c r="D224" s="54" t="s">
        <v>498</v>
      </c>
      <c r="E224" s="56" t="s">
        <v>446</v>
      </c>
      <c r="F224" s="55" t="s">
        <v>2028</v>
      </c>
      <c r="G224" s="55" t="s">
        <v>422</v>
      </c>
      <c r="H224" s="55" t="s">
        <v>3082</v>
      </c>
      <c r="I224" s="55" t="s">
        <v>422</v>
      </c>
      <c r="J224" s="55" t="s">
        <v>3083</v>
      </c>
      <c r="K224" s="55" t="s">
        <v>422</v>
      </c>
      <c r="L224" s="57">
        <v>169.36441820799999</v>
      </c>
      <c r="M224" s="55" t="s">
        <v>1149</v>
      </c>
      <c r="N224" s="57">
        <v>1429720.9902655</v>
      </c>
      <c r="O224" s="95" t="s">
        <v>2029</v>
      </c>
    </row>
    <row r="225" spans="1:15" ht="39" customHeight="1">
      <c r="A225" s="94" t="s">
        <v>1873</v>
      </c>
      <c r="B225" s="54" t="s">
        <v>144</v>
      </c>
      <c r="C225" s="54" t="s">
        <v>1874</v>
      </c>
      <c r="D225" s="54" t="s">
        <v>426</v>
      </c>
      <c r="E225" s="56" t="s">
        <v>88</v>
      </c>
      <c r="F225" s="55" t="s">
        <v>988</v>
      </c>
      <c r="G225" s="55" t="s">
        <v>422</v>
      </c>
      <c r="H225" s="55" t="s">
        <v>3084</v>
      </c>
      <c r="I225" s="55" t="s">
        <v>422</v>
      </c>
      <c r="J225" s="55" t="s">
        <v>3084</v>
      </c>
      <c r="K225" s="55" t="s">
        <v>422</v>
      </c>
      <c r="L225" s="57">
        <v>164.18</v>
      </c>
      <c r="M225" s="55" t="s">
        <v>1149</v>
      </c>
      <c r="N225" s="57">
        <v>1429885.1702655</v>
      </c>
      <c r="O225" s="95" t="s">
        <v>1142</v>
      </c>
    </row>
    <row r="226" spans="1:15" ht="25.9" customHeight="1">
      <c r="A226" s="94" t="s">
        <v>1153</v>
      </c>
      <c r="B226" s="54" t="s">
        <v>144</v>
      </c>
      <c r="C226" s="54" t="s">
        <v>1154</v>
      </c>
      <c r="D226" s="54" t="s">
        <v>426</v>
      </c>
      <c r="E226" s="56" t="s">
        <v>88</v>
      </c>
      <c r="F226" s="55" t="s">
        <v>2030</v>
      </c>
      <c r="G226" s="55" t="s">
        <v>422</v>
      </c>
      <c r="H226" s="55" t="s">
        <v>3085</v>
      </c>
      <c r="I226" s="55" t="s">
        <v>422</v>
      </c>
      <c r="J226" s="55" t="s">
        <v>3086</v>
      </c>
      <c r="K226" s="55" t="s">
        <v>422</v>
      </c>
      <c r="L226" s="57">
        <v>163.83000000000001</v>
      </c>
      <c r="M226" s="55" t="s">
        <v>1149</v>
      </c>
      <c r="N226" s="57">
        <v>1430049.0002655</v>
      </c>
      <c r="O226" s="95" t="s">
        <v>2269</v>
      </c>
    </row>
    <row r="227" spans="1:15" ht="24" customHeight="1">
      <c r="A227" s="94" t="s">
        <v>1095</v>
      </c>
      <c r="B227" s="54" t="s">
        <v>144</v>
      </c>
      <c r="C227" s="54" t="s">
        <v>1096</v>
      </c>
      <c r="D227" s="54" t="s">
        <v>597</v>
      </c>
      <c r="E227" s="56" t="s">
        <v>446</v>
      </c>
      <c r="F227" s="55" t="s">
        <v>2391</v>
      </c>
      <c r="G227" s="55" t="s">
        <v>422</v>
      </c>
      <c r="H227" s="55" t="s">
        <v>2675</v>
      </c>
      <c r="I227" s="55" t="s">
        <v>422</v>
      </c>
      <c r="J227" s="55" t="s">
        <v>3087</v>
      </c>
      <c r="K227" s="55" t="s">
        <v>422</v>
      </c>
      <c r="L227" s="57">
        <v>162.83421505800001</v>
      </c>
      <c r="M227" s="55" t="s">
        <v>1149</v>
      </c>
      <c r="N227" s="57">
        <v>1430211.8344806</v>
      </c>
      <c r="O227" s="95" t="s">
        <v>2032</v>
      </c>
    </row>
    <row r="228" spans="1:15" ht="24" customHeight="1">
      <c r="A228" s="94" t="s">
        <v>1126</v>
      </c>
      <c r="B228" s="54" t="s">
        <v>144</v>
      </c>
      <c r="C228" s="54" t="s">
        <v>1127</v>
      </c>
      <c r="D228" s="54" t="s">
        <v>426</v>
      </c>
      <c r="E228" s="56" t="s">
        <v>88</v>
      </c>
      <c r="F228" s="55" t="s">
        <v>2031</v>
      </c>
      <c r="G228" s="55" t="s">
        <v>422</v>
      </c>
      <c r="H228" s="55" t="s">
        <v>2253</v>
      </c>
      <c r="I228" s="55" t="s">
        <v>422</v>
      </c>
      <c r="J228" s="55" t="s">
        <v>2390</v>
      </c>
      <c r="K228" s="55" t="s">
        <v>422</v>
      </c>
      <c r="L228" s="57">
        <v>161.63999999999999</v>
      </c>
      <c r="M228" s="55" t="s">
        <v>1149</v>
      </c>
      <c r="N228" s="57">
        <v>1430373.4744806001</v>
      </c>
      <c r="O228" s="95" t="s">
        <v>3088</v>
      </c>
    </row>
    <row r="229" spans="1:15" ht="24" customHeight="1">
      <c r="A229" s="94" t="s">
        <v>580</v>
      </c>
      <c r="B229" s="54" t="s">
        <v>59</v>
      </c>
      <c r="C229" s="54" t="s">
        <v>180</v>
      </c>
      <c r="D229" s="54" t="s">
        <v>426</v>
      </c>
      <c r="E229" s="56" t="s">
        <v>88</v>
      </c>
      <c r="F229" s="55" t="s">
        <v>1132</v>
      </c>
      <c r="G229" s="55" t="s">
        <v>422</v>
      </c>
      <c r="H229" s="55" t="s">
        <v>3089</v>
      </c>
      <c r="I229" s="55" t="s">
        <v>422</v>
      </c>
      <c r="J229" s="55" t="s">
        <v>3090</v>
      </c>
      <c r="K229" s="55" t="s">
        <v>422</v>
      </c>
      <c r="L229" s="57">
        <v>160.72</v>
      </c>
      <c r="M229" s="55" t="s">
        <v>1149</v>
      </c>
      <c r="N229" s="57">
        <v>1430534.1944806001</v>
      </c>
      <c r="O229" s="95" t="s">
        <v>1147</v>
      </c>
    </row>
    <row r="230" spans="1:15" ht="24" customHeight="1">
      <c r="A230" s="94" t="s">
        <v>1902</v>
      </c>
      <c r="B230" s="54" t="s">
        <v>59</v>
      </c>
      <c r="C230" s="54" t="s">
        <v>1903</v>
      </c>
      <c r="D230" s="54" t="s">
        <v>426</v>
      </c>
      <c r="E230" s="56" t="s">
        <v>1449</v>
      </c>
      <c r="F230" s="55" t="s">
        <v>1019</v>
      </c>
      <c r="G230" s="55" t="s">
        <v>422</v>
      </c>
      <c r="H230" s="55" t="s">
        <v>3091</v>
      </c>
      <c r="I230" s="55" t="s">
        <v>422</v>
      </c>
      <c r="J230" s="55" t="s">
        <v>3092</v>
      </c>
      <c r="K230" s="55" t="s">
        <v>422</v>
      </c>
      <c r="L230" s="57">
        <v>160.19999999999999</v>
      </c>
      <c r="M230" s="55" t="s">
        <v>1149</v>
      </c>
      <c r="N230" s="57">
        <v>1430694.3944806</v>
      </c>
      <c r="O230" s="95" t="s">
        <v>1554</v>
      </c>
    </row>
    <row r="231" spans="1:15" ht="24" customHeight="1">
      <c r="A231" s="94" t="s">
        <v>453</v>
      </c>
      <c r="B231" s="54" t="s">
        <v>59</v>
      </c>
      <c r="C231" s="54" t="s">
        <v>454</v>
      </c>
      <c r="D231" s="54" t="s">
        <v>426</v>
      </c>
      <c r="E231" s="56" t="s">
        <v>455</v>
      </c>
      <c r="F231" s="55" t="s">
        <v>2037</v>
      </c>
      <c r="G231" s="55" t="s">
        <v>422</v>
      </c>
      <c r="H231" s="55" t="s">
        <v>3093</v>
      </c>
      <c r="I231" s="55" t="s">
        <v>422</v>
      </c>
      <c r="J231" s="55" t="s">
        <v>3094</v>
      </c>
      <c r="K231" s="55" t="s">
        <v>422</v>
      </c>
      <c r="L231" s="57">
        <v>156.27031400000001</v>
      </c>
      <c r="M231" s="55" t="s">
        <v>1149</v>
      </c>
      <c r="N231" s="57">
        <v>1430850.6647946001</v>
      </c>
      <c r="O231" s="95" t="s">
        <v>2035</v>
      </c>
    </row>
    <row r="232" spans="1:15" ht="25.9" customHeight="1">
      <c r="A232" s="94" t="s">
        <v>361</v>
      </c>
      <c r="B232" s="54" t="s">
        <v>144</v>
      </c>
      <c r="C232" s="54" t="s">
        <v>362</v>
      </c>
      <c r="D232" s="54" t="s">
        <v>426</v>
      </c>
      <c r="E232" s="56" t="s">
        <v>88</v>
      </c>
      <c r="F232" s="55" t="s">
        <v>1011</v>
      </c>
      <c r="G232" s="55" t="s">
        <v>422</v>
      </c>
      <c r="H232" s="55" t="s">
        <v>3095</v>
      </c>
      <c r="I232" s="55" t="s">
        <v>422</v>
      </c>
      <c r="J232" s="55" t="s">
        <v>3096</v>
      </c>
      <c r="K232" s="55" t="s">
        <v>422</v>
      </c>
      <c r="L232" s="57">
        <v>155.94</v>
      </c>
      <c r="M232" s="55" t="s">
        <v>1149</v>
      </c>
      <c r="N232" s="57">
        <v>1431006.6047946</v>
      </c>
      <c r="O232" s="95" t="s">
        <v>2270</v>
      </c>
    </row>
    <row r="233" spans="1:15" ht="24" customHeight="1">
      <c r="A233" s="94" t="s">
        <v>1559</v>
      </c>
      <c r="B233" s="54" t="s">
        <v>1444</v>
      </c>
      <c r="C233" s="54" t="s">
        <v>1560</v>
      </c>
      <c r="D233" s="54" t="s">
        <v>426</v>
      </c>
      <c r="E233" s="56" t="s">
        <v>1449</v>
      </c>
      <c r="F233" s="55" t="s">
        <v>2033</v>
      </c>
      <c r="G233" s="55" t="s">
        <v>422</v>
      </c>
      <c r="H233" s="55" t="s">
        <v>3097</v>
      </c>
      <c r="I233" s="55" t="s">
        <v>422</v>
      </c>
      <c r="J233" s="55" t="s">
        <v>3098</v>
      </c>
      <c r="K233" s="55" t="s">
        <v>422</v>
      </c>
      <c r="L233" s="57">
        <v>154.721082663</v>
      </c>
      <c r="M233" s="55" t="s">
        <v>1149</v>
      </c>
      <c r="N233" s="57">
        <v>1431161.3258773</v>
      </c>
      <c r="O233" s="95" t="s">
        <v>2392</v>
      </c>
    </row>
    <row r="234" spans="1:15" ht="24" customHeight="1">
      <c r="A234" s="94" t="s">
        <v>1143</v>
      </c>
      <c r="B234" s="54" t="s">
        <v>59</v>
      </c>
      <c r="C234" s="54" t="s">
        <v>1144</v>
      </c>
      <c r="D234" s="54" t="s">
        <v>498</v>
      </c>
      <c r="E234" s="56" t="s">
        <v>446</v>
      </c>
      <c r="F234" s="55" t="s">
        <v>2393</v>
      </c>
      <c r="G234" s="55" t="s">
        <v>422</v>
      </c>
      <c r="H234" s="55" t="s">
        <v>2997</v>
      </c>
      <c r="I234" s="55" t="s">
        <v>422</v>
      </c>
      <c r="J234" s="55" t="s">
        <v>3099</v>
      </c>
      <c r="K234" s="55" t="s">
        <v>422</v>
      </c>
      <c r="L234" s="57">
        <v>154.28440761300001</v>
      </c>
      <c r="M234" s="55" t="s">
        <v>1149</v>
      </c>
      <c r="N234" s="57">
        <v>1431315.6102849001</v>
      </c>
      <c r="O234" s="95" t="s">
        <v>1152</v>
      </c>
    </row>
    <row r="235" spans="1:15" ht="24" customHeight="1">
      <c r="A235" s="94" t="s">
        <v>1193</v>
      </c>
      <c r="B235" s="54" t="s">
        <v>144</v>
      </c>
      <c r="C235" s="54" t="s">
        <v>1194</v>
      </c>
      <c r="D235" s="54" t="s">
        <v>597</v>
      </c>
      <c r="E235" s="56" t="s">
        <v>446</v>
      </c>
      <c r="F235" s="55" t="s">
        <v>2394</v>
      </c>
      <c r="G235" s="55" t="s">
        <v>422</v>
      </c>
      <c r="H235" s="55" t="s">
        <v>3100</v>
      </c>
      <c r="I235" s="55" t="s">
        <v>422</v>
      </c>
      <c r="J235" s="55" t="s">
        <v>3101</v>
      </c>
      <c r="K235" s="55" t="s">
        <v>422</v>
      </c>
      <c r="L235" s="57">
        <v>152.66355204800001</v>
      </c>
      <c r="M235" s="55" t="s">
        <v>1149</v>
      </c>
      <c r="N235" s="57">
        <v>1431468.2738369</v>
      </c>
      <c r="O235" s="95" t="s">
        <v>1428</v>
      </c>
    </row>
    <row r="236" spans="1:15" ht="24" customHeight="1">
      <c r="A236" s="94" t="s">
        <v>1899</v>
      </c>
      <c r="B236" s="54" t="s">
        <v>59</v>
      </c>
      <c r="C236" s="54" t="s">
        <v>1900</v>
      </c>
      <c r="D236" s="54" t="s">
        <v>426</v>
      </c>
      <c r="E236" s="56" t="s">
        <v>1901</v>
      </c>
      <c r="F236" s="55" t="s">
        <v>1019</v>
      </c>
      <c r="G236" s="55" t="s">
        <v>422</v>
      </c>
      <c r="H236" s="55" t="s">
        <v>3102</v>
      </c>
      <c r="I236" s="55" t="s">
        <v>422</v>
      </c>
      <c r="J236" s="55" t="s">
        <v>3103</v>
      </c>
      <c r="K236" s="55" t="s">
        <v>422</v>
      </c>
      <c r="L236" s="57">
        <v>152.19999999999999</v>
      </c>
      <c r="M236" s="55" t="s">
        <v>1149</v>
      </c>
      <c r="N236" s="57">
        <v>1431620.4738369</v>
      </c>
      <c r="O236" s="95" t="s">
        <v>1557</v>
      </c>
    </row>
    <row r="237" spans="1:15" ht="25.9" customHeight="1">
      <c r="A237" s="94" t="s">
        <v>846</v>
      </c>
      <c r="B237" s="54" t="s">
        <v>144</v>
      </c>
      <c r="C237" s="54" t="s">
        <v>847</v>
      </c>
      <c r="D237" s="54" t="s">
        <v>426</v>
      </c>
      <c r="E237" s="56" t="s">
        <v>88</v>
      </c>
      <c r="F237" s="55" t="s">
        <v>1011</v>
      </c>
      <c r="G237" s="55" t="s">
        <v>422</v>
      </c>
      <c r="H237" s="55" t="s">
        <v>3104</v>
      </c>
      <c r="I237" s="55" t="s">
        <v>422</v>
      </c>
      <c r="J237" s="55" t="s">
        <v>3105</v>
      </c>
      <c r="K237" s="55" t="s">
        <v>422</v>
      </c>
      <c r="L237" s="57">
        <v>149.78</v>
      </c>
      <c r="M237" s="55" t="s">
        <v>1149</v>
      </c>
      <c r="N237" s="57">
        <v>1431770.2538369</v>
      </c>
      <c r="O237" s="95" t="s">
        <v>1155</v>
      </c>
    </row>
    <row r="238" spans="1:15" ht="24" customHeight="1">
      <c r="A238" s="94" t="s">
        <v>486</v>
      </c>
      <c r="B238" s="54" t="s">
        <v>59</v>
      </c>
      <c r="C238" s="54" t="s">
        <v>487</v>
      </c>
      <c r="D238" s="54" t="s">
        <v>426</v>
      </c>
      <c r="E238" s="56" t="s">
        <v>455</v>
      </c>
      <c r="F238" s="55" t="s">
        <v>1160</v>
      </c>
      <c r="G238" s="55" t="s">
        <v>422</v>
      </c>
      <c r="H238" s="55" t="s">
        <v>3106</v>
      </c>
      <c r="I238" s="55" t="s">
        <v>422</v>
      </c>
      <c r="J238" s="55" t="s">
        <v>3107</v>
      </c>
      <c r="K238" s="55" t="s">
        <v>422</v>
      </c>
      <c r="L238" s="57">
        <v>147.81287</v>
      </c>
      <c r="M238" s="55" t="s">
        <v>1149</v>
      </c>
      <c r="N238" s="57">
        <v>1431918.0667069</v>
      </c>
      <c r="O238" s="95" t="s">
        <v>2038</v>
      </c>
    </row>
    <row r="239" spans="1:15" ht="24" customHeight="1">
      <c r="A239" s="94" t="s">
        <v>1145</v>
      </c>
      <c r="B239" s="54" t="s">
        <v>144</v>
      </c>
      <c r="C239" s="54" t="s">
        <v>1146</v>
      </c>
      <c r="D239" s="54" t="s">
        <v>597</v>
      </c>
      <c r="E239" s="56" t="s">
        <v>446</v>
      </c>
      <c r="F239" s="55" t="s">
        <v>2395</v>
      </c>
      <c r="G239" s="55" t="s">
        <v>422</v>
      </c>
      <c r="H239" s="55" t="s">
        <v>2675</v>
      </c>
      <c r="I239" s="55" t="s">
        <v>422</v>
      </c>
      <c r="J239" s="55" t="s">
        <v>3108</v>
      </c>
      <c r="K239" s="55" t="s">
        <v>422</v>
      </c>
      <c r="L239" s="57">
        <v>147.37321453499999</v>
      </c>
      <c r="M239" s="55" t="s">
        <v>1149</v>
      </c>
      <c r="N239" s="57">
        <v>1432065.4399214</v>
      </c>
      <c r="O239" s="95" t="s">
        <v>1156</v>
      </c>
    </row>
    <row r="240" spans="1:15" ht="25.9" customHeight="1">
      <c r="A240" s="94" t="s">
        <v>699</v>
      </c>
      <c r="B240" s="54" t="s">
        <v>144</v>
      </c>
      <c r="C240" s="54" t="s">
        <v>700</v>
      </c>
      <c r="D240" s="54" t="s">
        <v>426</v>
      </c>
      <c r="E240" s="56" t="s">
        <v>88</v>
      </c>
      <c r="F240" s="55" t="s">
        <v>1011</v>
      </c>
      <c r="G240" s="55" t="s">
        <v>422</v>
      </c>
      <c r="H240" s="55" t="s">
        <v>3109</v>
      </c>
      <c r="I240" s="55" t="s">
        <v>422</v>
      </c>
      <c r="J240" s="55" t="s">
        <v>3110</v>
      </c>
      <c r="K240" s="55" t="s">
        <v>422</v>
      </c>
      <c r="L240" s="57">
        <v>147.36000000000001</v>
      </c>
      <c r="M240" s="55" t="s">
        <v>1149</v>
      </c>
      <c r="N240" s="57">
        <v>1432212.7999213999</v>
      </c>
      <c r="O240" s="95" t="s">
        <v>2271</v>
      </c>
    </row>
    <row r="241" spans="1:15" ht="25.9" customHeight="1">
      <c r="A241" s="94" t="s">
        <v>729</v>
      </c>
      <c r="B241" s="54" t="s">
        <v>144</v>
      </c>
      <c r="C241" s="54" t="s">
        <v>730</v>
      </c>
      <c r="D241" s="54" t="s">
        <v>426</v>
      </c>
      <c r="E241" s="56" t="s">
        <v>88</v>
      </c>
      <c r="F241" s="55" t="s">
        <v>2039</v>
      </c>
      <c r="G241" s="55" t="s">
        <v>422</v>
      </c>
      <c r="H241" s="55" t="s">
        <v>3111</v>
      </c>
      <c r="I241" s="55" t="s">
        <v>422</v>
      </c>
      <c r="J241" s="55" t="s">
        <v>3112</v>
      </c>
      <c r="K241" s="55" t="s">
        <v>422</v>
      </c>
      <c r="L241" s="57">
        <v>141.46</v>
      </c>
      <c r="M241" s="55" t="s">
        <v>1149</v>
      </c>
      <c r="N241" s="57">
        <v>1432354.2599214001</v>
      </c>
      <c r="O241" s="95" t="s">
        <v>3113</v>
      </c>
    </row>
    <row r="242" spans="1:15" ht="24" customHeight="1">
      <c r="A242" s="94" t="s">
        <v>831</v>
      </c>
      <c r="B242" s="54" t="s">
        <v>59</v>
      </c>
      <c r="C242" s="54" t="s">
        <v>346</v>
      </c>
      <c r="D242" s="54" t="s">
        <v>426</v>
      </c>
      <c r="E242" s="56" t="s">
        <v>88</v>
      </c>
      <c r="F242" s="55" t="s">
        <v>1011</v>
      </c>
      <c r="G242" s="55" t="s">
        <v>422</v>
      </c>
      <c r="H242" s="55" t="s">
        <v>3114</v>
      </c>
      <c r="I242" s="55" t="s">
        <v>422</v>
      </c>
      <c r="J242" s="55" t="s">
        <v>3115</v>
      </c>
      <c r="K242" s="55" t="s">
        <v>422</v>
      </c>
      <c r="L242" s="57">
        <v>139.04</v>
      </c>
      <c r="M242" s="55" t="s">
        <v>1149</v>
      </c>
      <c r="N242" s="57">
        <v>1432493.2999213999</v>
      </c>
      <c r="O242" s="95" t="s">
        <v>1159</v>
      </c>
    </row>
    <row r="243" spans="1:15" ht="24" customHeight="1">
      <c r="A243" s="94" t="s">
        <v>843</v>
      </c>
      <c r="B243" s="54" t="s">
        <v>59</v>
      </c>
      <c r="C243" s="54" t="s">
        <v>354</v>
      </c>
      <c r="D243" s="54" t="s">
        <v>426</v>
      </c>
      <c r="E243" s="56" t="s">
        <v>88</v>
      </c>
      <c r="F243" s="55" t="s">
        <v>988</v>
      </c>
      <c r="G243" s="55" t="s">
        <v>422</v>
      </c>
      <c r="H243" s="55" t="s">
        <v>3116</v>
      </c>
      <c r="I243" s="55" t="s">
        <v>422</v>
      </c>
      <c r="J243" s="55" t="s">
        <v>3116</v>
      </c>
      <c r="K243" s="55" t="s">
        <v>422</v>
      </c>
      <c r="L243" s="57">
        <v>134.86000000000001</v>
      </c>
      <c r="M243" s="55" t="s">
        <v>1149</v>
      </c>
      <c r="N243" s="57">
        <v>1432628.1599214</v>
      </c>
      <c r="O243" s="95" t="s">
        <v>1161</v>
      </c>
    </row>
    <row r="244" spans="1:15" ht="24" customHeight="1">
      <c r="A244" s="94" t="s">
        <v>587</v>
      </c>
      <c r="B244" s="54" t="s">
        <v>144</v>
      </c>
      <c r="C244" s="54" t="s">
        <v>588</v>
      </c>
      <c r="D244" s="54" t="s">
        <v>426</v>
      </c>
      <c r="E244" s="56" t="s">
        <v>88</v>
      </c>
      <c r="F244" s="55" t="s">
        <v>1011</v>
      </c>
      <c r="G244" s="55" t="s">
        <v>422</v>
      </c>
      <c r="H244" s="55" t="s">
        <v>3117</v>
      </c>
      <c r="I244" s="55" t="s">
        <v>422</v>
      </c>
      <c r="J244" s="55" t="s">
        <v>3118</v>
      </c>
      <c r="K244" s="55" t="s">
        <v>422</v>
      </c>
      <c r="L244" s="57">
        <v>131.47999999999999</v>
      </c>
      <c r="M244" s="55" t="s">
        <v>1149</v>
      </c>
      <c r="N244" s="57">
        <v>1432759.6399214</v>
      </c>
      <c r="O244" s="95" t="s">
        <v>1162</v>
      </c>
    </row>
    <row r="245" spans="1:15" ht="25.9" customHeight="1">
      <c r="A245" s="94" t="s">
        <v>604</v>
      </c>
      <c r="B245" s="54" t="s">
        <v>144</v>
      </c>
      <c r="C245" s="54" t="s">
        <v>605</v>
      </c>
      <c r="D245" s="54" t="s">
        <v>426</v>
      </c>
      <c r="E245" s="56" t="s">
        <v>88</v>
      </c>
      <c r="F245" s="55" t="s">
        <v>2036</v>
      </c>
      <c r="G245" s="55" t="s">
        <v>422</v>
      </c>
      <c r="H245" s="55" t="s">
        <v>3119</v>
      </c>
      <c r="I245" s="55" t="s">
        <v>422</v>
      </c>
      <c r="J245" s="55" t="s">
        <v>3120</v>
      </c>
      <c r="K245" s="55" t="s">
        <v>422</v>
      </c>
      <c r="L245" s="57">
        <v>130.38194799999999</v>
      </c>
      <c r="M245" s="55" t="s">
        <v>1149</v>
      </c>
      <c r="N245" s="57">
        <v>1432890.0218694001</v>
      </c>
      <c r="O245" s="95" t="s">
        <v>1163</v>
      </c>
    </row>
    <row r="246" spans="1:15" ht="24" customHeight="1">
      <c r="A246" s="94" t="s">
        <v>470</v>
      </c>
      <c r="B246" s="54" t="s">
        <v>59</v>
      </c>
      <c r="C246" s="54" t="s">
        <v>471</v>
      </c>
      <c r="D246" s="54" t="s">
        <v>426</v>
      </c>
      <c r="E246" s="56" t="s">
        <v>88</v>
      </c>
      <c r="F246" s="55" t="s">
        <v>1178</v>
      </c>
      <c r="G246" s="55" t="s">
        <v>422</v>
      </c>
      <c r="H246" s="55" t="s">
        <v>3121</v>
      </c>
      <c r="I246" s="55" t="s">
        <v>422</v>
      </c>
      <c r="J246" s="55" t="s">
        <v>3122</v>
      </c>
      <c r="K246" s="55" t="s">
        <v>422</v>
      </c>
      <c r="L246" s="57">
        <v>128.744</v>
      </c>
      <c r="M246" s="55" t="s">
        <v>1149</v>
      </c>
      <c r="N246" s="57">
        <v>1433018.7658694</v>
      </c>
      <c r="O246" s="95" t="s">
        <v>1163</v>
      </c>
    </row>
    <row r="247" spans="1:15" ht="24" customHeight="1">
      <c r="A247" s="94" t="s">
        <v>649</v>
      </c>
      <c r="B247" s="54" t="s">
        <v>144</v>
      </c>
      <c r="C247" s="54" t="s">
        <v>650</v>
      </c>
      <c r="D247" s="54" t="s">
        <v>426</v>
      </c>
      <c r="E247" s="56" t="s">
        <v>88</v>
      </c>
      <c r="F247" s="55" t="s">
        <v>2041</v>
      </c>
      <c r="G247" s="55" t="s">
        <v>422</v>
      </c>
      <c r="H247" s="55" t="s">
        <v>3123</v>
      </c>
      <c r="I247" s="55" t="s">
        <v>422</v>
      </c>
      <c r="J247" s="55" t="s">
        <v>3124</v>
      </c>
      <c r="K247" s="55" t="s">
        <v>422</v>
      </c>
      <c r="L247" s="57">
        <v>126.92940400000001</v>
      </c>
      <c r="M247" s="55" t="s">
        <v>1149</v>
      </c>
      <c r="N247" s="57">
        <v>1433145.6952734001</v>
      </c>
      <c r="O247" s="95" t="s">
        <v>1164</v>
      </c>
    </row>
    <row r="248" spans="1:15" ht="24" customHeight="1">
      <c r="A248" s="94" t="s">
        <v>832</v>
      </c>
      <c r="B248" s="54" t="s">
        <v>59</v>
      </c>
      <c r="C248" s="54" t="s">
        <v>833</v>
      </c>
      <c r="D248" s="54" t="s">
        <v>426</v>
      </c>
      <c r="E248" s="56" t="s">
        <v>88</v>
      </c>
      <c r="F248" s="55" t="s">
        <v>988</v>
      </c>
      <c r="G248" s="55" t="s">
        <v>422</v>
      </c>
      <c r="H248" s="55" t="s">
        <v>3125</v>
      </c>
      <c r="I248" s="55" t="s">
        <v>422</v>
      </c>
      <c r="J248" s="55" t="s">
        <v>3125</v>
      </c>
      <c r="K248" s="55" t="s">
        <v>422</v>
      </c>
      <c r="L248" s="57">
        <v>124.27</v>
      </c>
      <c r="M248" s="55" t="s">
        <v>1149</v>
      </c>
      <c r="N248" s="57">
        <v>1433269.9652734001</v>
      </c>
      <c r="O248" s="95" t="s">
        <v>2040</v>
      </c>
    </row>
    <row r="249" spans="1:15" ht="24" customHeight="1">
      <c r="A249" s="94" t="s">
        <v>819</v>
      </c>
      <c r="B249" s="54" t="s">
        <v>59</v>
      </c>
      <c r="C249" s="54" t="s">
        <v>820</v>
      </c>
      <c r="D249" s="54" t="s">
        <v>426</v>
      </c>
      <c r="E249" s="56" t="s">
        <v>88</v>
      </c>
      <c r="F249" s="55" t="s">
        <v>999</v>
      </c>
      <c r="G249" s="55" t="s">
        <v>422</v>
      </c>
      <c r="H249" s="55" t="s">
        <v>3126</v>
      </c>
      <c r="I249" s="55" t="s">
        <v>422</v>
      </c>
      <c r="J249" s="55" t="s">
        <v>3042</v>
      </c>
      <c r="K249" s="55" t="s">
        <v>422</v>
      </c>
      <c r="L249" s="57">
        <v>123.5</v>
      </c>
      <c r="M249" s="55" t="s">
        <v>1149</v>
      </c>
      <c r="N249" s="57">
        <v>1433393.4652734001</v>
      </c>
      <c r="O249" s="95" t="s">
        <v>1167</v>
      </c>
    </row>
    <row r="250" spans="1:15" ht="24" customHeight="1">
      <c r="A250" s="94" t="s">
        <v>572</v>
      </c>
      <c r="B250" s="54" t="s">
        <v>59</v>
      </c>
      <c r="C250" s="54" t="s">
        <v>573</v>
      </c>
      <c r="D250" s="54" t="s">
        <v>426</v>
      </c>
      <c r="E250" s="56" t="s">
        <v>146</v>
      </c>
      <c r="F250" s="55" t="s">
        <v>1172</v>
      </c>
      <c r="G250" s="55" t="s">
        <v>422</v>
      </c>
      <c r="H250" s="55" t="s">
        <v>3127</v>
      </c>
      <c r="I250" s="55" t="s">
        <v>422</v>
      </c>
      <c r="J250" s="55" t="s">
        <v>3128</v>
      </c>
      <c r="K250" s="55" t="s">
        <v>422</v>
      </c>
      <c r="L250" s="57">
        <v>122.4</v>
      </c>
      <c r="M250" s="55" t="s">
        <v>1149</v>
      </c>
      <c r="N250" s="57">
        <v>1433515.8652734</v>
      </c>
      <c r="O250" s="95" t="s">
        <v>1168</v>
      </c>
    </row>
    <row r="251" spans="1:15" ht="25.9" customHeight="1">
      <c r="A251" s="94" t="s">
        <v>1182</v>
      </c>
      <c r="B251" s="54" t="s">
        <v>144</v>
      </c>
      <c r="C251" s="54" t="s">
        <v>1183</v>
      </c>
      <c r="D251" s="54" t="s">
        <v>426</v>
      </c>
      <c r="E251" s="56" t="s">
        <v>65</v>
      </c>
      <c r="F251" s="55" t="s">
        <v>1298</v>
      </c>
      <c r="G251" s="55" t="s">
        <v>422</v>
      </c>
      <c r="H251" s="55" t="s">
        <v>2721</v>
      </c>
      <c r="I251" s="55" t="s">
        <v>422</v>
      </c>
      <c r="J251" s="55" t="s">
        <v>3129</v>
      </c>
      <c r="K251" s="55" t="s">
        <v>422</v>
      </c>
      <c r="L251" s="57">
        <v>121.86</v>
      </c>
      <c r="M251" s="55" t="s">
        <v>1149</v>
      </c>
      <c r="N251" s="57">
        <v>1433637.7252734001</v>
      </c>
      <c r="O251" s="95" t="s">
        <v>1170</v>
      </c>
    </row>
    <row r="252" spans="1:15" ht="25.9" customHeight="1">
      <c r="A252" s="94" t="s">
        <v>1150</v>
      </c>
      <c r="B252" s="54" t="s">
        <v>144</v>
      </c>
      <c r="C252" s="54" t="s">
        <v>1151</v>
      </c>
      <c r="D252" s="54" t="s">
        <v>498</v>
      </c>
      <c r="E252" s="56" t="s">
        <v>65</v>
      </c>
      <c r="F252" s="55" t="s">
        <v>1298</v>
      </c>
      <c r="G252" s="55" t="s">
        <v>422</v>
      </c>
      <c r="H252" s="55" t="s">
        <v>2721</v>
      </c>
      <c r="I252" s="55" t="s">
        <v>422</v>
      </c>
      <c r="J252" s="55" t="s">
        <v>3129</v>
      </c>
      <c r="K252" s="55" t="s">
        <v>422</v>
      </c>
      <c r="L252" s="57">
        <v>121.86</v>
      </c>
      <c r="M252" s="55" t="s">
        <v>1149</v>
      </c>
      <c r="N252" s="57">
        <v>1433759.5852733999</v>
      </c>
      <c r="O252" s="95" t="s">
        <v>1171</v>
      </c>
    </row>
    <row r="253" spans="1:15" ht="25.9" customHeight="1">
      <c r="A253" s="94" t="s">
        <v>713</v>
      </c>
      <c r="B253" s="54" t="s">
        <v>144</v>
      </c>
      <c r="C253" s="54" t="s">
        <v>714</v>
      </c>
      <c r="D253" s="54" t="s">
        <v>426</v>
      </c>
      <c r="E253" s="56" t="s">
        <v>146</v>
      </c>
      <c r="F253" s="55" t="s">
        <v>1169</v>
      </c>
      <c r="G253" s="55" t="s">
        <v>422</v>
      </c>
      <c r="H253" s="55" t="s">
        <v>3130</v>
      </c>
      <c r="I253" s="55" t="s">
        <v>422</v>
      </c>
      <c r="J253" s="55" t="s">
        <v>3131</v>
      </c>
      <c r="K253" s="55" t="s">
        <v>422</v>
      </c>
      <c r="L253" s="57">
        <v>121.56625404</v>
      </c>
      <c r="M253" s="55" t="s">
        <v>1149</v>
      </c>
      <c r="N253" s="57">
        <v>1433881.1515273999</v>
      </c>
      <c r="O253" s="95" t="s">
        <v>1171</v>
      </c>
    </row>
    <row r="254" spans="1:15" ht="25.9" customHeight="1">
      <c r="A254" s="94" t="s">
        <v>703</v>
      </c>
      <c r="B254" s="54" t="s">
        <v>144</v>
      </c>
      <c r="C254" s="54" t="s">
        <v>704</v>
      </c>
      <c r="D254" s="54" t="s">
        <v>426</v>
      </c>
      <c r="E254" s="56" t="s">
        <v>88</v>
      </c>
      <c r="F254" s="55" t="s">
        <v>988</v>
      </c>
      <c r="G254" s="55" t="s">
        <v>422</v>
      </c>
      <c r="H254" s="55" t="s">
        <v>3132</v>
      </c>
      <c r="I254" s="55" t="s">
        <v>422</v>
      </c>
      <c r="J254" s="55" t="s">
        <v>3132</v>
      </c>
      <c r="K254" s="55" t="s">
        <v>422</v>
      </c>
      <c r="L254" s="57">
        <v>121.06</v>
      </c>
      <c r="M254" s="55" t="s">
        <v>1149</v>
      </c>
      <c r="N254" s="57">
        <v>1434002.2115274</v>
      </c>
      <c r="O254" s="95" t="s">
        <v>1173</v>
      </c>
    </row>
    <row r="255" spans="1:15" ht="25.9" customHeight="1">
      <c r="A255" s="94" t="s">
        <v>359</v>
      </c>
      <c r="B255" s="54" t="s">
        <v>144</v>
      </c>
      <c r="C255" s="54" t="s">
        <v>360</v>
      </c>
      <c r="D255" s="54" t="s">
        <v>426</v>
      </c>
      <c r="E255" s="56" t="s">
        <v>88</v>
      </c>
      <c r="F255" s="55" t="s">
        <v>1011</v>
      </c>
      <c r="G255" s="55" t="s">
        <v>422</v>
      </c>
      <c r="H255" s="55" t="s">
        <v>3133</v>
      </c>
      <c r="I255" s="55" t="s">
        <v>422</v>
      </c>
      <c r="J255" s="55" t="s">
        <v>3134</v>
      </c>
      <c r="K255" s="55" t="s">
        <v>422</v>
      </c>
      <c r="L255" s="57">
        <v>115.82</v>
      </c>
      <c r="M255" s="55" t="s">
        <v>1149</v>
      </c>
      <c r="N255" s="57">
        <v>1434118.0315274</v>
      </c>
      <c r="O255" s="95" t="s">
        <v>1174</v>
      </c>
    </row>
    <row r="256" spans="1:15" ht="24" customHeight="1">
      <c r="A256" s="94" t="s">
        <v>1418</v>
      </c>
      <c r="B256" s="54" t="s">
        <v>190</v>
      </c>
      <c r="C256" s="54" t="s">
        <v>984</v>
      </c>
      <c r="D256" s="54" t="s">
        <v>597</v>
      </c>
      <c r="E256" s="56" t="s">
        <v>446</v>
      </c>
      <c r="F256" s="55" t="s">
        <v>1429</v>
      </c>
      <c r="G256" s="55" t="s">
        <v>422</v>
      </c>
      <c r="H256" s="55" t="s">
        <v>2953</v>
      </c>
      <c r="I256" s="55" t="s">
        <v>422</v>
      </c>
      <c r="J256" s="55" t="s">
        <v>3135</v>
      </c>
      <c r="K256" s="55" t="s">
        <v>422</v>
      </c>
      <c r="L256" s="57">
        <v>115.1382</v>
      </c>
      <c r="M256" s="55" t="s">
        <v>1149</v>
      </c>
      <c r="N256" s="57">
        <v>1434233.1697273999</v>
      </c>
      <c r="O256" s="95" t="s">
        <v>1177</v>
      </c>
    </row>
    <row r="257" spans="1:15" ht="25.9" customHeight="1">
      <c r="A257" s="94" t="s">
        <v>1916</v>
      </c>
      <c r="B257" s="54" t="s">
        <v>144</v>
      </c>
      <c r="C257" s="54" t="s">
        <v>1917</v>
      </c>
      <c r="D257" s="54" t="s">
        <v>426</v>
      </c>
      <c r="E257" s="56" t="s">
        <v>1918</v>
      </c>
      <c r="F257" s="55" t="s">
        <v>2045</v>
      </c>
      <c r="G257" s="55" t="s">
        <v>422</v>
      </c>
      <c r="H257" s="55" t="s">
        <v>3136</v>
      </c>
      <c r="I257" s="55" t="s">
        <v>422</v>
      </c>
      <c r="J257" s="55" t="s">
        <v>3137</v>
      </c>
      <c r="K257" s="55" t="s">
        <v>422</v>
      </c>
      <c r="L257" s="57">
        <v>114.73632372</v>
      </c>
      <c r="M257" s="55" t="s">
        <v>1149</v>
      </c>
      <c r="N257" s="57">
        <v>1434347.9060511</v>
      </c>
      <c r="O257" s="95" t="s">
        <v>1179</v>
      </c>
    </row>
    <row r="258" spans="1:15" ht="24" customHeight="1">
      <c r="A258" s="94" t="s">
        <v>2042</v>
      </c>
      <c r="B258" s="54" t="s">
        <v>1444</v>
      </c>
      <c r="C258" s="54" t="s">
        <v>2043</v>
      </c>
      <c r="D258" s="54" t="s">
        <v>597</v>
      </c>
      <c r="E258" s="56" t="s">
        <v>1526</v>
      </c>
      <c r="F258" s="55" t="s">
        <v>2044</v>
      </c>
      <c r="G258" s="55" t="s">
        <v>422</v>
      </c>
      <c r="H258" s="55" t="s">
        <v>2820</v>
      </c>
      <c r="I258" s="55" t="s">
        <v>422</v>
      </c>
      <c r="J258" s="55" t="s">
        <v>3138</v>
      </c>
      <c r="K258" s="55" t="s">
        <v>422</v>
      </c>
      <c r="L258" s="57">
        <v>113.174712</v>
      </c>
      <c r="M258" s="55" t="s">
        <v>1149</v>
      </c>
      <c r="N258" s="57">
        <v>1434461.0807630999</v>
      </c>
      <c r="O258" s="95" t="s">
        <v>1179</v>
      </c>
    </row>
    <row r="259" spans="1:15" ht="24" customHeight="1">
      <c r="A259" s="94" t="s">
        <v>622</v>
      </c>
      <c r="B259" s="54" t="s">
        <v>190</v>
      </c>
      <c r="C259" s="54" t="s">
        <v>623</v>
      </c>
      <c r="D259" s="54" t="s">
        <v>597</v>
      </c>
      <c r="E259" s="56" t="s">
        <v>446</v>
      </c>
      <c r="F259" s="55" t="s">
        <v>1558</v>
      </c>
      <c r="G259" s="55" t="s">
        <v>422</v>
      </c>
      <c r="H259" s="55" t="s">
        <v>3139</v>
      </c>
      <c r="I259" s="55" t="s">
        <v>422</v>
      </c>
      <c r="J259" s="55" t="s">
        <v>3140</v>
      </c>
      <c r="K259" s="55" t="s">
        <v>422</v>
      </c>
      <c r="L259" s="57">
        <v>111.05500000000001</v>
      </c>
      <c r="M259" s="55" t="s">
        <v>1149</v>
      </c>
      <c r="N259" s="57">
        <v>1434572.1357631001</v>
      </c>
      <c r="O259" s="95" t="s">
        <v>1180</v>
      </c>
    </row>
    <row r="260" spans="1:15" ht="24" customHeight="1">
      <c r="A260" s="94" t="s">
        <v>1204</v>
      </c>
      <c r="B260" s="54" t="s">
        <v>59</v>
      </c>
      <c r="C260" s="54" t="s">
        <v>1205</v>
      </c>
      <c r="D260" s="54" t="s">
        <v>426</v>
      </c>
      <c r="E260" s="56" t="s">
        <v>525</v>
      </c>
      <c r="F260" s="55" t="s">
        <v>2052</v>
      </c>
      <c r="G260" s="55" t="s">
        <v>422</v>
      </c>
      <c r="H260" s="55" t="s">
        <v>3141</v>
      </c>
      <c r="I260" s="55" t="s">
        <v>422</v>
      </c>
      <c r="J260" s="55" t="s">
        <v>3142</v>
      </c>
      <c r="K260" s="55" t="s">
        <v>422</v>
      </c>
      <c r="L260" s="57">
        <v>103.963392</v>
      </c>
      <c r="M260" s="55" t="s">
        <v>1149</v>
      </c>
      <c r="N260" s="57">
        <v>1434676.0991551001</v>
      </c>
      <c r="O260" s="95" t="s">
        <v>1181</v>
      </c>
    </row>
    <row r="261" spans="1:15" ht="39" customHeight="1">
      <c r="A261" s="94" t="s">
        <v>543</v>
      </c>
      <c r="B261" s="54" t="s">
        <v>144</v>
      </c>
      <c r="C261" s="54" t="s">
        <v>544</v>
      </c>
      <c r="D261" s="54" t="s">
        <v>426</v>
      </c>
      <c r="E261" s="56" t="s">
        <v>88</v>
      </c>
      <c r="F261" s="55" t="s">
        <v>2046</v>
      </c>
      <c r="G261" s="55" t="s">
        <v>422</v>
      </c>
      <c r="H261" s="55" t="s">
        <v>1148</v>
      </c>
      <c r="I261" s="55" t="s">
        <v>422</v>
      </c>
      <c r="J261" s="55" t="s">
        <v>2047</v>
      </c>
      <c r="K261" s="55" t="s">
        <v>422</v>
      </c>
      <c r="L261" s="57">
        <v>102.07388315599999</v>
      </c>
      <c r="M261" s="55" t="s">
        <v>1149</v>
      </c>
      <c r="N261" s="57">
        <v>1434778.1730382999</v>
      </c>
      <c r="O261" s="95" t="s">
        <v>1186</v>
      </c>
    </row>
    <row r="262" spans="1:15" ht="25.9" customHeight="1">
      <c r="A262" s="94" t="s">
        <v>739</v>
      </c>
      <c r="B262" s="54" t="s">
        <v>144</v>
      </c>
      <c r="C262" s="54" t="s">
        <v>740</v>
      </c>
      <c r="D262" s="54" t="s">
        <v>426</v>
      </c>
      <c r="E262" s="56" t="s">
        <v>88</v>
      </c>
      <c r="F262" s="55" t="s">
        <v>2051</v>
      </c>
      <c r="G262" s="55" t="s">
        <v>422</v>
      </c>
      <c r="H262" s="55" t="s">
        <v>3143</v>
      </c>
      <c r="I262" s="55" t="s">
        <v>422</v>
      </c>
      <c r="J262" s="55" t="s">
        <v>3144</v>
      </c>
      <c r="K262" s="55" t="s">
        <v>422</v>
      </c>
      <c r="L262" s="57">
        <v>101.92</v>
      </c>
      <c r="M262" s="55" t="s">
        <v>1149</v>
      </c>
      <c r="N262" s="57">
        <v>1434880.0930383001</v>
      </c>
      <c r="O262" s="95" t="s">
        <v>1186</v>
      </c>
    </row>
    <row r="263" spans="1:15" ht="25.9" customHeight="1">
      <c r="A263" s="94" t="s">
        <v>1561</v>
      </c>
      <c r="B263" s="54" t="s">
        <v>1444</v>
      </c>
      <c r="C263" s="54" t="s">
        <v>1562</v>
      </c>
      <c r="D263" s="54" t="s">
        <v>1071</v>
      </c>
      <c r="E263" s="56" t="s">
        <v>1449</v>
      </c>
      <c r="F263" s="55" t="s">
        <v>2010</v>
      </c>
      <c r="G263" s="55" t="s">
        <v>422</v>
      </c>
      <c r="H263" s="55" t="s">
        <v>3145</v>
      </c>
      <c r="I263" s="55" t="s">
        <v>422</v>
      </c>
      <c r="J263" s="55" t="s">
        <v>3146</v>
      </c>
      <c r="K263" s="55" t="s">
        <v>422</v>
      </c>
      <c r="L263" s="57">
        <v>92.097766593000003</v>
      </c>
      <c r="M263" s="55" t="s">
        <v>1149</v>
      </c>
      <c r="N263" s="57">
        <v>1434972.1908048999</v>
      </c>
      <c r="O263" s="95" t="s">
        <v>1187</v>
      </c>
    </row>
    <row r="264" spans="1:15" ht="25.9" customHeight="1">
      <c r="A264" s="94" t="s">
        <v>2048</v>
      </c>
      <c r="B264" s="54" t="s">
        <v>1444</v>
      </c>
      <c r="C264" s="54" t="s">
        <v>2049</v>
      </c>
      <c r="D264" s="54" t="s">
        <v>426</v>
      </c>
      <c r="E264" s="56" t="s">
        <v>107</v>
      </c>
      <c r="F264" s="55" t="s">
        <v>2050</v>
      </c>
      <c r="G264" s="55" t="s">
        <v>422</v>
      </c>
      <c r="H264" s="55" t="s">
        <v>3147</v>
      </c>
      <c r="I264" s="55" t="s">
        <v>422</v>
      </c>
      <c r="J264" s="55" t="s">
        <v>3148</v>
      </c>
      <c r="K264" s="55" t="s">
        <v>422</v>
      </c>
      <c r="L264" s="57">
        <v>91.889408000000003</v>
      </c>
      <c r="M264" s="55" t="s">
        <v>1149</v>
      </c>
      <c r="N264" s="57">
        <v>1435064.0802128999</v>
      </c>
      <c r="O264" s="95" t="s">
        <v>1188</v>
      </c>
    </row>
    <row r="265" spans="1:15" ht="24" customHeight="1">
      <c r="A265" s="94" t="s">
        <v>1414</v>
      </c>
      <c r="B265" s="54" t="s">
        <v>190</v>
      </c>
      <c r="C265" s="54" t="s">
        <v>1415</v>
      </c>
      <c r="D265" s="54" t="s">
        <v>597</v>
      </c>
      <c r="E265" s="56" t="s">
        <v>446</v>
      </c>
      <c r="F265" s="55" t="s">
        <v>1429</v>
      </c>
      <c r="G265" s="55" t="s">
        <v>422</v>
      </c>
      <c r="H265" s="55" t="s">
        <v>3149</v>
      </c>
      <c r="I265" s="55" t="s">
        <v>422</v>
      </c>
      <c r="J265" s="55" t="s">
        <v>3150</v>
      </c>
      <c r="K265" s="55" t="s">
        <v>422</v>
      </c>
      <c r="L265" s="57">
        <v>91.022639999999996</v>
      </c>
      <c r="M265" s="55" t="s">
        <v>1149</v>
      </c>
      <c r="N265" s="57">
        <v>1435155.1028529</v>
      </c>
      <c r="O265" s="95" t="s">
        <v>1188</v>
      </c>
    </row>
    <row r="266" spans="1:15" ht="24" customHeight="1">
      <c r="A266" s="94" t="s">
        <v>566</v>
      </c>
      <c r="B266" s="54" t="s">
        <v>59</v>
      </c>
      <c r="C266" s="54" t="s">
        <v>567</v>
      </c>
      <c r="D266" s="54" t="s">
        <v>426</v>
      </c>
      <c r="E266" s="56" t="s">
        <v>88</v>
      </c>
      <c r="F266" s="55" t="s">
        <v>988</v>
      </c>
      <c r="G266" s="55" t="s">
        <v>422</v>
      </c>
      <c r="H266" s="55" t="s">
        <v>3151</v>
      </c>
      <c r="I266" s="55" t="s">
        <v>422</v>
      </c>
      <c r="J266" s="55" t="s">
        <v>3151</v>
      </c>
      <c r="K266" s="55" t="s">
        <v>422</v>
      </c>
      <c r="L266" s="57">
        <v>90.65</v>
      </c>
      <c r="M266" s="55" t="s">
        <v>1149</v>
      </c>
      <c r="N266" s="57">
        <v>1435245.7528529</v>
      </c>
      <c r="O266" s="95" t="s">
        <v>1189</v>
      </c>
    </row>
    <row r="267" spans="1:15" ht="25.9" customHeight="1">
      <c r="A267" s="94" t="s">
        <v>1190</v>
      </c>
      <c r="B267" s="54" t="s">
        <v>144</v>
      </c>
      <c r="C267" s="54" t="s">
        <v>1191</v>
      </c>
      <c r="D267" s="54" t="s">
        <v>597</v>
      </c>
      <c r="E267" s="56" t="s">
        <v>446</v>
      </c>
      <c r="F267" s="55" t="s">
        <v>2396</v>
      </c>
      <c r="G267" s="55" t="s">
        <v>422</v>
      </c>
      <c r="H267" s="55" t="s">
        <v>3152</v>
      </c>
      <c r="I267" s="55" t="s">
        <v>422</v>
      </c>
      <c r="J267" s="55" t="s">
        <v>3153</v>
      </c>
      <c r="K267" s="55" t="s">
        <v>422</v>
      </c>
      <c r="L267" s="57">
        <v>89.866981863999996</v>
      </c>
      <c r="M267" s="55" t="s">
        <v>1149</v>
      </c>
      <c r="N267" s="57">
        <v>1435335.6198348</v>
      </c>
      <c r="O267" s="95" t="s">
        <v>1192</v>
      </c>
    </row>
    <row r="268" spans="1:15" ht="24" customHeight="1">
      <c r="A268" s="94" t="s">
        <v>1112</v>
      </c>
      <c r="B268" s="54" t="s">
        <v>144</v>
      </c>
      <c r="C268" s="54" t="s">
        <v>1113</v>
      </c>
      <c r="D268" s="54" t="s">
        <v>597</v>
      </c>
      <c r="E268" s="56" t="s">
        <v>446</v>
      </c>
      <c r="F268" s="55" t="s">
        <v>2398</v>
      </c>
      <c r="G268" s="55" t="s">
        <v>422</v>
      </c>
      <c r="H268" s="55" t="s">
        <v>2721</v>
      </c>
      <c r="I268" s="55" t="s">
        <v>422</v>
      </c>
      <c r="J268" s="55" t="s">
        <v>3154</v>
      </c>
      <c r="K268" s="55" t="s">
        <v>422</v>
      </c>
      <c r="L268" s="57">
        <v>88.499504849999994</v>
      </c>
      <c r="M268" s="55" t="s">
        <v>1149</v>
      </c>
      <c r="N268" s="57">
        <v>1435424.1193397001</v>
      </c>
      <c r="O268" s="95" t="s">
        <v>1192</v>
      </c>
    </row>
    <row r="269" spans="1:15" ht="25.9" customHeight="1">
      <c r="A269" s="94" t="s">
        <v>1198</v>
      </c>
      <c r="B269" s="54" t="s">
        <v>59</v>
      </c>
      <c r="C269" s="54" t="s">
        <v>1199</v>
      </c>
      <c r="D269" s="54" t="s">
        <v>426</v>
      </c>
      <c r="E269" s="56" t="s">
        <v>446</v>
      </c>
      <c r="F269" s="55" t="s">
        <v>2397</v>
      </c>
      <c r="G269" s="55" t="s">
        <v>422</v>
      </c>
      <c r="H269" s="55" t="s">
        <v>3082</v>
      </c>
      <c r="I269" s="55" t="s">
        <v>422</v>
      </c>
      <c r="J269" s="55" t="s">
        <v>3155</v>
      </c>
      <c r="K269" s="55" t="s">
        <v>422</v>
      </c>
      <c r="L269" s="57">
        <v>88.439468243999997</v>
      </c>
      <c r="M269" s="55" t="s">
        <v>1149</v>
      </c>
      <c r="N269" s="57">
        <v>1435512.5588078999</v>
      </c>
      <c r="O269" s="95" t="s">
        <v>1195</v>
      </c>
    </row>
    <row r="270" spans="1:15" ht="24" customHeight="1">
      <c r="A270" s="94" t="s">
        <v>2054</v>
      </c>
      <c r="B270" s="54" t="s">
        <v>1444</v>
      </c>
      <c r="C270" s="54" t="s">
        <v>2055</v>
      </c>
      <c r="D270" s="54" t="s">
        <v>426</v>
      </c>
      <c r="E270" s="56" t="s">
        <v>69</v>
      </c>
      <c r="F270" s="55" t="s">
        <v>2056</v>
      </c>
      <c r="G270" s="55" t="s">
        <v>422</v>
      </c>
      <c r="H270" s="55" t="s">
        <v>3156</v>
      </c>
      <c r="I270" s="55" t="s">
        <v>422</v>
      </c>
      <c r="J270" s="55" t="s">
        <v>3157</v>
      </c>
      <c r="K270" s="55" t="s">
        <v>422</v>
      </c>
      <c r="L270" s="57">
        <v>87.840057599999994</v>
      </c>
      <c r="M270" s="55" t="s">
        <v>1149</v>
      </c>
      <c r="N270" s="57">
        <v>1435600.3988655</v>
      </c>
      <c r="O270" s="95" t="s">
        <v>1195</v>
      </c>
    </row>
    <row r="271" spans="1:15" ht="25.9" customHeight="1">
      <c r="A271" s="94" t="s">
        <v>759</v>
      </c>
      <c r="B271" s="54" t="s">
        <v>144</v>
      </c>
      <c r="C271" s="54" t="s">
        <v>760</v>
      </c>
      <c r="D271" s="54" t="s">
        <v>426</v>
      </c>
      <c r="E271" s="56" t="s">
        <v>88</v>
      </c>
      <c r="F271" s="55" t="s">
        <v>1030</v>
      </c>
      <c r="G271" s="55" t="s">
        <v>422</v>
      </c>
      <c r="H271" s="55" t="s">
        <v>2323</v>
      </c>
      <c r="I271" s="55" t="s">
        <v>422</v>
      </c>
      <c r="J271" s="55" t="s">
        <v>3158</v>
      </c>
      <c r="K271" s="55" t="s">
        <v>422</v>
      </c>
      <c r="L271" s="57">
        <v>86.72</v>
      </c>
      <c r="M271" s="55" t="s">
        <v>1149</v>
      </c>
      <c r="N271" s="57">
        <v>1435687.1188655</v>
      </c>
      <c r="O271" s="95" t="s">
        <v>1196</v>
      </c>
    </row>
    <row r="272" spans="1:15" ht="39" customHeight="1">
      <c r="A272" s="94" t="s">
        <v>1209</v>
      </c>
      <c r="B272" s="54" t="s">
        <v>144</v>
      </c>
      <c r="C272" s="54" t="s">
        <v>1210</v>
      </c>
      <c r="D272" s="54" t="s">
        <v>426</v>
      </c>
      <c r="E272" s="56" t="s">
        <v>88</v>
      </c>
      <c r="F272" s="55" t="s">
        <v>2030</v>
      </c>
      <c r="G272" s="55" t="s">
        <v>422</v>
      </c>
      <c r="H272" s="55" t="s">
        <v>2399</v>
      </c>
      <c r="I272" s="55" t="s">
        <v>422</v>
      </c>
      <c r="J272" s="55" t="s">
        <v>2400</v>
      </c>
      <c r="K272" s="55" t="s">
        <v>422</v>
      </c>
      <c r="L272" s="57">
        <v>84.71</v>
      </c>
      <c r="M272" s="55" t="s">
        <v>1149</v>
      </c>
      <c r="N272" s="57">
        <v>1435771.8288654999</v>
      </c>
      <c r="O272" s="95" t="s">
        <v>1197</v>
      </c>
    </row>
    <row r="273" spans="1:15" ht="24" customHeight="1">
      <c r="A273" s="94" t="s">
        <v>1430</v>
      </c>
      <c r="B273" s="54" t="s">
        <v>144</v>
      </c>
      <c r="C273" s="54" t="s">
        <v>1431</v>
      </c>
      <c r="D273" s="54" t="s">
        <v>426</v>
      </c>
      <c r="E273" s="56" t="s">
        <v>455</v>
      </c>
      <c r="F273" s="55" t="s">
        <v>1432</v>
      </c>
      <c r="G273" s="55" t="s">
        <v>422</v>
      </c>
      <c r="H273" s="55" t="s">
        <v>3159</v>
      </c>
      <c r="I273" s="55" t="s">
        <v>422</v>
      </c>
      <c r="J273" s="55" t="s">
        <v>3160</v>
      </c>
      <c r="K273" s="55" t="s">
        <v>422</v>
      </c>
      <c r="L273" s="57">
        <v>84.290662400000002</v>
      </c>
      <c r="M273" s="55" t="s">
        <v>1149</v>
      </c>
      <c r="N273" s="57">
        <v>1435856.1195278999</v>
      </c>
      <c r="O273" s="95" t="s">
        <v>1197</v>
      </c>
    </row>
    <row r="274" spans="1:15" ht="25.9" customHeight="1">
      <c r="A274" s="94" t="s">
        <v>683</v>
      </c>
      <c r="B274" s="54" t="s">
        <v>144</v>
      </c>
      <c r="C274" s="54" t="s">
        <v>684</v>
      </c>
      <c r="D274" s="54" t="s">
        <v>426</v>
      </c>
      <c r="E274" s="56" t="s">
        <v>88</v>
      </c>
      <c r="F274" s="55" t="s">
        <v>999</v>
      </c>
      <c r="G274" s="55" t="s">
        <v>422</v>
      </c>
      <c r="H274" s="55" t="s">
        <v>3161</v>
      </c>
      <c r="I274" s="55" t="s">
        <v>422</v>
      </c>
      <c r="J274" s="55" t="s">
        <v>3162</v>
      </c>
      <c r="K274" s="55" t="s">
        <v>422</v>
      </c>
      <c r="L274" s="57">
        <v>83.7</v>
      </c>
      <c r="M274" s="55" t="s">
        <v>1149</v>
      </c>
      <c r="N274" s="57">
        <v>1435939.8195279001</v>
      </c>
      <c r="O274" s="95" t="s">
        <v>1200</v>
      </c>
    </row>
    <row r="275" spans="1:15" ht="24" customHeight="1">
      <c r="A275" s="94" t="s">
        <v>496</v>
      </c>
      <c r="B275" s="54" t="s">
        <v>59</v>
      </c>
      <c r="C275" s="54" t="s">
        <v>497</v>
      </c>
      <c r="D275" s="54" t="s">
        <v>498</v>
      </c>
      <c r="E275" s="56" t="s">
        <v>499</v>
      </c>
      <c r="F275" s="55" t="s">
        <v>2069</v>
      </c>
      <c r="G275" s="55" t="s">
        <v>422</v>
      </c>
      <c r="H275" s="55" t="s">
        <v>2274</v>
      </c>
      <c r="I275" s="55" t="s">
        <v>422</v>
      </c>
      <c r="J275" s="55" t="s">
        <v>3163</v>
      </c>
      <c r="K275" s="55" t="s">
        <v>422</v>
      </c>
      <c r="L275" s="57">
        <v>82.826880000000003</v>
      </c>
      <c r="M275" s="55" t="s">
        <v>1149</v>
      </c>
      <c r="N275" s="57">
        <v>1436022.6464078999</v>
      </c>
      <c r="O275" s="95" t="s">
        <v>1200</v>
      </c>
    </row>
    <row r="276" spans="1:15" ht="39" customHeight="1">
      <c r="A276" s="94" t="s">
        <v>733</v>
      </c>
      <c r="B276" s="54" t="s">
        <v>144</v>
      </c>
      <c r="C276" s="54" t="s">
        <v>734</v>
      </c>
      <c r="D276" s="54" t="s">
        <v>426</v>
      </c>
      <c r="E276" s="56" t="s">
        <v>88</v>
      </c>
      <c r="F276" s="55" t="s">
        <v>2058</v>
      </c>
      <c r="G276" s="55" t="s">
        <v>422</v>
      </c>
      <c r="H276" s="55" t="s">
        <v>3164</v>
      </c>
      <c r="I276" s="55" t="s">
        <v>422</v>
      </c>
      <c r="J276" s="55" t="s">
        <v>3165</v>
      </c>
      <c r="K276" s="55" t="s">
        <v>422</v>
      </c>
      <c r="L276" s="57">
        <v>82.018524999999997</v>
      </c>
      <c r="M276" s="55" t="s">
        <v>1149</v>
      </c>
      <c r="N276" s="57">
        <v>1436104.6649329001</v>
      </c>
      <c r="O276" s="95" t="s">
        <v>1203</v>
      </c>
    </row>
    <row r="277" spans="1:15" ht="24" customHeight="1">
      <c r="A277" s="94" t="s">
        <v>2059</v>
      </c>
      <c r="B277" s="54" t="s">
        <v>59</v>
      </c>
      <c r="C277" s="54" t="s">
        <v>2060</v>
      </c>
      <c r="D277" s="54" t="s">
        <v>426</v>
      </c>
      <c r="E277" s="56" t="s">
        <v>882</v>
      </c>
      <c r="F277" s="55" t="s">
        <v>2061</v>
      </c>
      <c r="G277" s="55" t="s">
        <v>422</v>
      </c>
      <c r="H277" s="55" t="s">
        <v>3166</v>
      </c>
      <c r="I277" s="55" t="s">
        <v>422</v>
      </c>
      <c r="J277" s="55" t="s">
        <v>3167</v>
      </c>
      <c r="K277" s="55" t="s">
        <v>422</v>
      </c>
      <c r="L277" s="57">
        <v>81.891278400000004</v>
      </c>
      <c r="M277" s="55" t="s">
        <v>1149</v>
      </c>
      <c r="N277" s="57">
        <v>1436186.5562113</v>
      </c>
      <c r="O277" s="95" t="s">
        <v>1203</v>
      </c>
    </row>
    <row r="278" spans="1:15" ht="25.9" customHeight="1">
      <c r="A278" s="94" t="s">
        <v>681</v>
      </c>
      <c r="B278" s="54" t="s">
        <v>144</v>
      </c>
      <c r="C278" s="54" t="s">
        <v>682</v>
      </c>
      <c r="D278" s="54" t="s">
        <v>426</v>
      </c>
      <c r="E278" s="56" t="s">
        <v>88</v>
      </c>
      <c r="F278" s="55" t="s">
        <v>1019</v>
      </c>
      <c r="G278" s="55" t="s">
        <v>422</v>
      </c>
      <c r="H278" s="55" t="s">
        <v>3168</v>
      </c>
      <c r="I278" s="55" t="s">
        <v>422</v>
      </c>
      <c r="J278" s="55" t="s">
        <v>3169</v>
      </c>
      <c r="K278" s="55" t="s">
        <v>422</v>
      </c>
      <c r="L278" s="57">
        <v>81.56</v>
      </c>
      <c r="M278" s="55" t="s">
        <v>1149</v>
      </c>
      <c r="N278" s="57">
        <v>1436268.1162113</v>
      </c>
      <c r="O278" s="95" t="s">
        <v>1206</v>
      </c>
    </row>
    <row r="279" spans="1:15" ht="25.9" customHeight="1">
      <c r="A279" s="94" t="s">
        <v>1218</v>
      </c>
      <c r="B279" s="54" t="s">
        <v>144</v>
      </c>
      <c r="C279" s="54" t="s">
        <v>1219</v>
      </c>
      <c r="D279" s="54" t="s">
        <v>1220</v>
      </c>
      <c r="E279" s="56" t="s">
        <v>446</v>
      </c>
      <c r="F279" s="55" t="s">
        <v>2256</v>
      </c>
      <c r="G279" s="55" t="s">
        <v>422</v>
      </c>
      <c r="H279" s="55" t="s">
        <v>2360</v>
      </c>
      <c r="I279" s="55" t="s">
        <v>422</v>
      </c>
      <c r="J279" s="55" t="s">
        <v>2401</v>
      </c>
      <c r="K279" s="55" t="s">
        <v>422</v>
      </c>
      <c r="L279" s="57">
        <v>79.869790499999993</v>
      </c>
      <c r="M279" s="55" t="s">
        <v>1149</v>
      </c>
      <c r="N279" s="57">
        <v>1436347.9860018</v>
      </c>
      <c r="O279" s="95" t="s">
        <v>1211</v>
      </c>
    </row>
    <row r="280" spans="1:15" ht="25.9" customHeight="1">
      <c r="A280" s="94" t="s">
        <v>771</v>
      </c>
      <c r="B280" s="54" t="s">
        <v>144</v>
      </c>
      <c r="C280" s="54" t="s">
        <v>772</v>
      </c>
      <c r="D280" s="54" t="s">
        <v>426</v>
      </c>
      <c r="E280" s="56" t="s">
        <v>88</v>
      </c>
      <c r="F280" s="55" t="s">
        <v>1029</v>
      </c>
      <c r="G280" s="55" t="s">
        <v>422</v>
      </c>
      <c r="H280" s="55" t="s">
        <v>3170</v>
      </c>
      <c r="I280" s="55" t="s">
        <v>422</v>
      </c>
      <c r="J280" s="55" t="s">
        <v>3171</v>
      </c>
      <c r="K280" s="55" t="s">
        <v>422</v>
      </c>
      <c r="L280" s="57">
        <v>79.319999999999993</v>
      </c>
      <c r="M280" s="55" t="s">
        <v>1149</v>
      </c>
      <c r="N280" s="57">
        <v>1436427.3060018001</v>
      </c>
      <c r="O280" s="95" t="s">
        <v>1211</v>
      </c>
    </row>
    <row r="281" spans="1:15" ht="25.9" customHeight="1">
      <c r="A281" s="94" t="s">
        <v>1238</v>
      </c>
      <c r="B281" s="54" t="s">
        <v>144</v>
      </c>
      <c r="C281" s="54" t="s">
        <v>1239</v>
      </c>
      <c r="D281" s="54" t="s">
        <v>498</v>
      </c>
      <c r="E281" s="56" t="s">
        <v>446</v>
      </c>
      <c r="F281" s="55" t="s">
        <v>2009</v>
      </c>
      <c r="G281" s="55" t="s">
        <v>422</v>
      </c>
      <c r="H281" s="55" t="s">
        <v>1433</v>
      </c>
      <c r="I281" s="55" t="s">
        <v>422</v>
      </c>
      <c r="J281" s="55" t="s">
        <v>2057</v>
      </c>
      <c r="K281" s="55" t="s">
        <v>422</v>
      </c>
      <c r="L281" s="57">
        <v>78.555841599999994</v>
      </c>
      <c r="M281" s="55" t="s">
        <v>1149</v>
      </c>
      <c r="N281" s="57">
        <v>1436505.8618433999</v>
      </c>
      <c r="O281" s="95" t="s">
        <v>1212</v>
      </c>
    </row>
    <row r="282" spans="1:15" ht="24" customHeight="1">
      <c r="A282" s="94" t="s">
        <v>1863</v>
      </c>
      <c r="B282" s="54" t="s">
        <v>1444</v>
      </c>
      <c r="C282" s="54" t="s">
        <v>1864</v>
      </c>
      <c r="D282" s="54" t="s">
        <v>426</v>
      </c>
      <c r="E282" s="56" t="s">
        <v>1449</v>
      </c>
      <c r="F282" s="55" t="s">
        <v>988</v>
      </c>
      <c r="G282" s="55" t="s">
        <v>422</v>
      </c>
      <c r="H282" s="55" t="s">
        <v>3172</v>
      </c>
      <c r="I282" s="55" t="s">
        <v>422</v>
      </c>
      <c r="J282" s="55" t="s">
        <v>3172</v>
      </c>
      <c r="K282" s="55" t="s">
        <v>422</v>
      </c>
      <c r="L282" s="57">
        <v>77.2</v>
      </c>
      <c r="M282" s="55" t="s">
        <v>1149</v>
      </c>
      <c r="N282" s="57">
        <v>1436583.0618433999</v>
      </c>
      <c r="O282" s="95" t="s">
        <v>1212</v>
      </c>
    </row>
    <row r="283" spans="1:15" ht="25.9" customHeight="1">
      <c r="A283" s="94" t="s">
        <v>737</v>
      </c>
      <c r="B283" s="54" t="s">
        <v>144</v>
      </c>
      <c r="C283" s="54" t="s">
        <v>738</v>
      </c>
      <c r="D283" s="54" t="s">
        <v>426</v>
      </c>
      <c r="E283" s="56" t="s">
        <v>88</v>
      </c>
      <c r="F283" s="55" t="s">
        <v>1011</v>
      </c>
      <c r="G283" s="55" t="s">
        <v>422</v>
      </c>
      <c r="H283" s="55" t="s">
        <v>3173</v>
      </c>
      <c r="I283" s="55" t="s">
        <v>422</v>
      </c>
      <c r="J283" s="55" t="s">
        <v>3174</v>
      </c>
      <c r="K283" s="55" t="s">
        <v>422</v>
      </c>
      <c r="L283" s="57">
        <v>77.099999999999994</v>
      </c>
      <c r="M283" s="55" t="s">
        <v>1149</v>
      </c>
      <c r="N283" s="57">
        <v>1436660.1618434</v>
      </c>
      <c r="O283" s="95" t="s">
        <v>1213</v>
      </c>
    </row>
    <row r="284" spans="1:15" ht="25.9" customHeight="1">
      <c r="A284" s="94" t="s">
        <v>1110</v>
      </c>
      <c r="B284" s="54" t="s">
        <v>144</v>
      </c>
      <c r="C284" s="54" t="s">
        <v>1111</v>
      </c>
      <c r="D284" s="54" t="s">
        <v>498</v>
      </c>
      <c r="E284" s="56" t="s">
        <v>446</v>
      </c>
      <c r="F284" s="55" t="s">
        <v>2272</v>
      </c>
      <c r="G284" s="55" t="s">
        <v>422</v>
      </c>
      <c r="H284" s="55" t="s">
        <v>1423</v>
      </c>
      <c r="I284" s="55" t="s">
        <v>422</v>
      </c>
      <c r="J284" s="55" t="s">
        <v>3175</v>
      </c>
      <c r="K284" s="55" t="s">
        <v>422</v>
      </c>
      <c r="L284" s="57">
        <v>73.098434112000007</v>
      </c>
      <c r="M284" s="55" t="s">
        <v>1149</v>
      </c>
      <c r="N284" s="57">
        <v>1436733.2602774999</v>
      </c>
      <c r="O284" s="95" t="s">
        <v>1213</v>
      </c>
    </row>
    <row r="285" spans="1:15" ht="25.9" customHeight="1">
      <c r="A285" s="94" t="s">
        <v>1124</v>
      </c>
      <c r="B285" s="54" t="s">
        <v>144</v>
      </c>
      <c r="C285" s="54" t="s">
        <v>1125</v>
      </c>
      <c r="D285" s="54" t="s">
        <v>498</v>
      </c>
      <c r="E285" s="56" t="s">
        <v>446</v>
      </c>
      <c r="F285" s="55" t="s">
        <v>2273</v>
      </c>
      <c r="G285" s="55" t="s">
        <v>422</v>
      </c>
      <c r="H285" s="55" t="s">
        <v>2598</v>
      </c>
      <c r="I285" s="55" t="s">
        <v>422</v>
      </c>
      <c r="J285" s="55" t="s">
        <v>3176</v>
      </c>
      <c r="K285" s="55" t="s">
        <v>422</v>
      </c>
      <c r="L285" s="57">
        <v>72.205144283999999</v>
      </c>
      <c r="M285" s="55" t="s">
        <v>1149</v>
      </c>
      <c r="N285" s="57">
        <v>1436805.4654218</v>
      </c>
      <c r="O285" s="95" t="s">
        <v>1214</v>
      </c>
    </row>
    <row r="286" spans="1:15" ht="24" customHeight="1">
      <c r="A286" s="94" t="s">
        <v>2066</v>
      </c>
      <c r="B286" s="54" t="s">
        <v>59</v>
      </c>
      <c r="C286" s="54" t="s">
        <v>2067</v>
      </c>
      <c r="D286" s="54" t="s">
        <v>426</v>
      </c>
      <c r="E286" s="56" t="s">
        <v>1449</v>
      </c>
      <c r="F286" s="55" t="s">
        <v>2068</v>
      </c>
      <c r="G286" s="55" t="s">
        <v>422</v>
      </c>
      <c r="H286" s="55" t="s">
        <v>3177</v>
      </c>
      <c r="I286" s="55" t="s">
        <v>422</v>
      </c>
      <c r="J286" s="55" t="s">
        <v>3178</v>
      </c>
      <c r="K286" s="55" t="s">
        <v>422</v>
      </c>
      <c r="L286" s="57">
        <v>70.183368000000002</v>
      </c>
      <c r="M286" s="55" t="s">
        <v>1242</v>
      </c>
      <c r="N286" s="57">
        <v>1436875.6487898</v>
      </c>
      <c r="O286" s="95" t="s">
        <v>1214</v>
      </c>
    </row>
    <row r="287" spans="1:15" ht="24" customHeight="1">
      <c r="A287" s="94" t="s">
        <v>2062</v>
      </c>
      <c r="B287" s="54" t="s">
        <v>1444</v>
      </c>
      <c r="C287" s="54" t="s">
        <v>2063</v>
      </c>
      <c r="D287" s="54" t="s">
        <v>426</v>
      </c>
      <c r="E287" s="56" t="s">
        <v>1456</v>
      </c>
      <c r="F287" s="55" t="s">
        <v>2064</v>
      </c>
      <c r="G287" s="55" t="s">
        <v>422</v>
      </c>
      <c r="H287" s="55" t="s">
        <v>2335</v>
      </c>
      <c r="I287" s="55" t="s">
        <v>422</v>
      </c>
      <c r="J287" s="55" t="s">
        <v>3179</v>
      </c>
      <c r="K287" s="55" t="s">
        <v>422</v>
      </c>
      <c r="L287" s="57">
        <v>69.478864000000002</v>
      </c>
      <c r="M287" s="55" t="s">
        <v>1242</v>
      </c>
      <c r="N287" s="57">
        <v>1436945.1276538</v>
      </c>
      <c r="O287" s="95" t="s">
        <v>1217</v>
      </c>
    </row>
    <row r="288" spans="1:15" ht="24" customHeight="1">
      <c r="A288" s="94" t="s">
        <v>1904</v>
      </c>
      <c r="B288" s="54" t="s">
        <v>59</v>
      </c>
      <c r="C288" s="54" t="s">
        <v>1905</v>
      </c>
      <c r="D288" s="54" t="s">
        <v>426</v>
      </c>
      <c r="E288" s="56" t="s">
        <v>1449</v>
      </c>
      <c r="F288" s="55" t="s">
        <v>1019</v>
      </c>
      <c r="G288" s="55" t="s">
        <v>422</v>
      </c>
      <c r="H288" s="55" t="s">
        <v>3180</v>
      </c>
      <c r="I288" s="55" t="s">
        <v>422</v>
      </c>
      <c r="J288" s="55" t="s">
        <v>3181</v>
      </c>
      <c r="K288" s="55" t="s">
        <v>422</v>
      </c>
      <c r="L288" s="57">
        <v>68.319999999999993</v>
      </c>
      <c r="M288" s="55" t="s">
        <v>1242</v>
      </c>
      <c r="N288" s="57">
        <v>1437013.4476538</v>
      </c>
      <c r="O288" s="95" t="s">
        <v>1217</v>
      </c>
    </row>
    <row r="289" spans="1:15" ht="25.9" customHeight="1">
      <c r="A289" s="94" t="s">
        <v>1215</v>
      </c>
      <c r="B289" s="54" t="s">
        <v>59</v>
      </c>
      <c r="C289" s="54" t="s">
        <v>1216</v>
      </c>
      <c r="D289" s="54" t="s">
        <v>498</v>
      </c>
      <c r="E289" s="56" t="s">
        <v>446</v>
      </c>
      <c r="F289" s="55" t="s">
        <v>2053</v>
      </c>
      <c r="G289" s="55" t="s">
        <v>422</v>
      </c>
      <c r="H289" s="55" t="s">
        <v>3182</v>
      </c>
      <c r="I289" s="55" t="s">
        <v>422</v>
      </c>
      <c r="J289" s="55" t="s">
        <v>3183</v>
      </c>
      <c r="K289" s="55" t="s">
        <v>422</v>
      </c>
      <c r="L289" s="57">
        <v>68.001938679999995</v>
      </c>
      <c r="M289" s="55" t="s">
        <v>1242</v>
      </c>
      <c r="N289" s="57">
        <v>1437081.4495925</v>
      </c>
      <c r="O289" s="95" t="s">
        <v>1223</v>
      </c>
    </row>
    <row r="290" spans="1:15" ht="24" customHeight="1">
      <c r="A290" s="94" t="s">
        <v>2070</v>
      </c>
      <c r="B290" s="54" t="s">
        <v>59</v>
      </c>
      <c r="C290" s="54" t="s">
        <v>2071</v>
      </c>
      <c r="D290" s="54" t="s">
        <v>597</v>
      </c>
      <c r="E290" s="56" t="s">
        <v>1526</v>
      </c>
      <c r="F290" s="55" t="s">
        <v>2072</v>
      </c>
      <c r="G290" s="55" t="s">
        <v>422</v>
      </c>
      <c r="H290" s="55" t="s">
        <v>2511</v>
      </c>
      <c r="I290" s="55" t="s">
        <v>422</v>
      </c>
      <c r="J290" s="55" t="s">
        <v>3184</v>
      </c>
      <c r="K290" s="55" t="s">
        <v>422</v>
      </c>
      <c r="L290" s="57">
        <v>65.992356864000001</v>
      </c>
      <c r="M290" s="55" t="s">
        <v>1242</v>
      </c>
      <c r="N290" s="57">
        <v>1437147.4419493999</v>
      </c>
      <c r="O290" s="95" t="s">
        <v>1223</v>
      </c>
    </row>
    <row r="291" spans="1:15" ht="24" customHeight="1">
      <c r="A291" s="94" t="s">
        <v>1563</v>
      </c>
      <c r="B291" s="54" t="s">
        <v>1444</v>
      </c>
      <c r="C291" s="54" t="s">
        <v>1564</v>
      </c>
      <c r="D291" s="54" t="s">
        <v>426</v>
      </c>
      <c r="E291" s="56" t="s">
        <v>1449</v>
      </c>
      <c r="F291" s="55" t="s">
        <v>2065</v>
      </c>
      <c r="G291" s="55" t="s">
        <v>422</v>
      </c>
      <c r="H291" s="55" t="s">
        <v>2415</v>
      </c>
      <c r="I291" s="55" t="s">
        <v>422</v>
      </c>
      <c r="J291" s="55" t="s">
        <v>3185</v>
      </c>
      <c r="K291" s="55" t="s">
        <v>422</v>
      </c>
      <c r="L291" s="57">
        <v>63.85845423</v>
      </c>
      <c r="M291" s="55" t="s">
        <v>1242</v>
      </c>
      <c r="N291" s="57">
        <v>1437211.3004036001</v>
      </c>
      <c r="O291" s="95" t="s">
        <v>1224</v>
      </c>
    </row>
    <row r="292" spans="1:15" ht="25.9" customHeight="1">
      <c r="A292" s="94" t="s">
        <v>753</v>
      </c>
      <c r="B292" s="54" t="s">
        <v>144</v>
      </c>
      <c r="C292" s="54" t="s">
        <v>754</v>
      </c>
      <c r="D292" s="54" t="s">
        <v>426</v>
      </c>
      <c r="E292" s="56" t="s">
        <v>88</v>
      </c>
      <c r="F292" s="55" t="s">
        <v>1011</v>
      </c>
      <c r="G292" s="55" t="s">
        <v>422</v>
      </c>
      <c r="H292" s="55" t="s">
        <v>3186</v>
      </c>
      <c r="I292" s="55" t="s">
        <v>422</v>
      </c>
      <c r="J292" s="55" t="s">
        <v>3187</v>
      </c>
      <c r="K292" s="55" t="s">
        <v>422</v>
      </c>
      <c r="L292" s="57">
        <v>63.08</v>
      </c>
      <c r="M292" s="55" t="s">
        <v>1242</v>
      </c>
      <c r="N292" s="57">
        <v>1437274.3804035999</v>
      </c>
      <c r="O292" s="95" t="s">
        <v>1224</v>
      </c>
    </row>
    <row r="293" spans="1:15" ht="24" customHeight="1">
      <c r="A293" s="94" t="s">
        <v>1810</v>
      </c>
      <c r="B293" s="54" t="s">
        <v>59</v>
      </c>
      <c r="C293" s="54" t="s">
        <v>1811</v>
      </c>
      <c r="D293" s="54" t="s">
        <v>426</v>
      </c>
      <c r="E293" s="56" t="s">
        <v>1449</v>
      </c>
      <c r="F293" s="55" t="s">
        <v>988</v>
      </c>
      <c r="G293" s="55" t="s">
        <v>422</v>
      </c>
      <c r="H293" s="55" t="s">
        <v>3188</v>
      </c>
      <c r="I293" s="55" t="s">
        <v>422</v>
      </c>
      <c r="J293" s="55" t="s">
        <v>3188</v>
      </c>
      <c r="K293" s="55" t="s">
        <v>422</v>
      </c>
      <c r="L293" s="57">
        <v>61.5</v>
      </c>
      <c r="M293" s="55" t="s">
        <v>1242</v>
      </c>
      <c r="N293" s="57">
        <v>1437335.8804035999</v>
      </c>
      <c r="O293" s="95" t="s">
        <v>1224</v>
      </c>
    </row>
    <row r="294" spans="1:15" ht="25.9" customHeight="1">
      <c r="A294" s="94" t="s">
        <v>1225</v>
      </c>
      <c r="B294" s="54" t="s">
        <v>144</v>
      </c>
      <c r="C294" s="54" t="s">
        <v>1226</v>
      </c>
      <c r="D294" s="54" t="s">
        <v>426</v>
      </c>
      <c r="E294" s="56" t="s">
        <v>88</v>
      </c>
      <c r="F294" s="55" t="s">
        <v>1011</v>
      </c>
      <c r="G294" s="55" t="s">
        <v>422</v>
      </c>
      <c r="H294" s="55" t="s">
        <v>3189</v>
      </c>
      <c r="I294" s="55" t="s">
        <v>422</v>
      </c>
      <c r="J294" s="55" t="s">
        <v>3190</v>
      </c>
      <c r="K294" s="55" t="s">
        <v>422</v>
      </c>
      <c r="L294" s="57">
        <v>60.28</v>
      </c>
      <c r="M294" s="55" t="s">
        <v>1242</v>
      </c>
      <c r="N294" s="57">
        <v>1437396.1604036</v>
      </c>
      <c r="O294" s="95" t="s">
        <v>1227</v>
      </c>
    </row>
    <row r="295" spans="1:15" ht="25.9" customHeight="1">
      <c r="A295" s="94" t="s">
        <v>709</v>
      </c>
      <c r="B295" s="54" t="s">
        <v>144</v>
      </c>
      <c r="C295" s="54" t="s">
        <v>710</v>
      </c>
      <c r="D295" s="54" t="s">
        <v>426</v>
      </c>
      <c r="E295" s="56" t="s">
        <v>88</v>
      </c>
      <c r="F295" s="55" t="s">
        <v>1019</v>
      </c>
      <c r="G295" s="55" t="s">
        <v>422</v>
      </c>
      <c r="H295" s="55" t="s">
        <v>3191</v>
      </c>
      <c r="I295" s="55" t="s">
        <v>422</v>
      </c>
      <c r="J295" s="55" t="s">
        <v>3190</v>
      </c>
      <c r="K295" s="55" t="s">
        <v>422</v>
      </c>
      <c r="L295" s="57">
        <v>60.28</v>
      </c>
      <c r="M295" s="55" t="s">
        <v>1242</v>
      </c>
      <c r="N295" s="57">
        <v>1437456.4404036</v>
      </c>
      <c r="O295" s="95" t="s">
        <v>1227</v>
      </c>
    </row>
    <row r="296" spans="1:15" ht="25.9" customHeight="1">
      <c r="A296" s="94" t="s">
        <v>755</v>
      </c>
      <c r="B296" s="54" t="s">
        <v>144</v>
      </c>
      <c r="C296" s="54" t="s">
        <v>756</v>
      </c>
      <c r="D296" s="54" t="s">
        <v>426</v>
      </c>
      <c r="E296" s="56" t="s">
        <v>88</v>
      </c>
      <c r="F296" s="55" t="s">
        <v>1231</v>
      </c>
      <c r="G296" s="55" t="s">
        <v>422</v>
      </c>
      <c r="H296" s="55" t="s">
        <v>3192</v>
      </c>
      <c r="I296" s="55" t="s">
        <v>422</v>
      </c>
      <c r="J296" s="55" t="s">
        <v>3193</v>
      </c>
      <c r="K296" s="55" t="s">
        <v>422</v>
      </c>
      <c r="L296" s="57">
        <v>60.06</v>
      </c>
      <c r="M296" s="55" t="s">
        <v>1242</v>
      </c>
      <c r="N296" s="57">
        <v>1437516.5004036</v>
      </c>
      <c r="O296" s="95" t="s">
        <v>1228</v>
      </c>
    </row>
    <row r="297" spans="1:15" ht="25.9" customHeight="1">
      <c r="A297" s="94" t="s">
        <v>717</v>
      </c>
      <c r="B297" s="54" t="s">
        <v>144</v>
      </c>
      <c r="C297" s="54" t="s">
        <v>718</v>
      </c>
      <c r="D297" s="54" t="s">
        <v>426</v>
      </c>
      <c r="E297" s="56" t="s">
        <v>146</v>
      </c>
      <c r="F297" s="55" t="s">
        <v>1233</v>
      </c>
      <c r="G297" s="55" t="s">
        <v>422</v>
      </c>
      <c r="H297" s="55" t="s">
        <v>3194</v>
      </c>
      <c r="I297" s="55" t="s">
        <v>422</v>
      </c>
      <c r="J297" s="55" t="s">
        <v>3195</v>
      </c>
      <c r="K297" s="55" t="s">
        <v>422</v>
      </c>
      <c r="L297" s="57">
        <v>60.024653919999999</v>
      </c>
      <c r="M297" s="55" t="s">
        <v>1242</v>
      </c>
      <c r="N297" s="57">
        <v>1437576.5250575</v>
      </c>
      <c r="O297" s="95" t="s">
        <v>1228</v>
      </c>
    </row>
    <row r="298" spans="1:15" ht="25.9" customHeight="1">
      <c r="A298" s="94" t="s">
        <v>1234</v>
      </c>
      <c r="B298" s="54" t="s">
        <v>59</v>
      </c>
      <c r="C298" s="54" t="s">
        <v>1235</v>
      </c>
      <c r="D298" s="54" t="s">
        <v>426</v>
      </c>
      <c r="E298" s="56" t="s">
        <v>446</v>
      </c>
      <c r="F298" s="55" t="s">
        <v>1236</v>
      </c>
      <c r="G298" s="55" t="s">
        <v>422</v>
      </c>
      <c r="H298" s="55" t="s">
        <v>2279</v>
      </c>
      <c r="I298" s="55" t="s">
        <v>422</v>
      </c>
      <c r="J298" s="55" t="s">
        <v>3196</v>
      </c>
      <c r="K298" s="55" t="s">
        <v>422</v>
      </c>
      <c r="L298" s="57">
        <v>55.7072</v>
      </c>
      <c r="M298" s="55" t="s">
        <v>1242</v>
      </c>
      <c r="N298" s="57">
        <v>1437632.2322575001</v>
      </c>
      <c r="O298" s="95" t="s">
        <v>1228</v>
      </c>
    </row>
    <row r="299" spans="1:15" ht="25.9" customHeight="1">
      <c r="A299" s="94" t="s">
        <v>1812</v>
      </c>
      <c r="B299" s="54" t="s">
        <v>144</v>
      </c>
      <c r="C299" s="54" t="s">
        <v>1813</v>
      </c>
      <c r="D299" s="54" t="s">
        <v>426</v>
      </c>
      <c r="E299" s="56" t="s">
        <v>88</v>
      </c>
      <c r="F299" s="55" t="s">
        <v>2073</v>
      </c>
      <c r="G299" s="55" t="s">
        <v>422</v>
      </c>
      <c r="H299" s="55" t="s">
        <v>3197</v>
      </c>
      <c r="I299" s="55" t="s">
        <v>422</v>
      </c>
      <c r="J299" s="55" t="s">
        <v>3198</v>
      </c>
      <c r="K299" s="55" t="s">
        <v>422</v>
      </c>
      <c r="L299" s="57">
        <v>54.24</v>
      </c>
      <c r="M299" s="55" t="s">
        <v>1242</v>
      </c>
      <c r="N299" s="57">
        <v>1437686.4722575</v>
      </c>
      <c r="O299" s="95" t="s">
        <v>1232</v>
      </c>
    </row>
    <row r="300" spans="1:15" ht="24" customHeight="1">
      <c r="A300" s="94" t="s">
        <v>1565</v>
      </c>
      <c r="B300" s="54" t="s">
        <v>1444</v>
      </c>
      <c r="C300" s="54" t="s">
        <v>1566</v>
      </c>
      <c r="D300" s="54" t="s">
        <v>426</v>
      </c>
      <c r="E300" s="56" t="s">
        <v>1449</v>
      </c>
      <c r="F300" s="55" t="s">
        <v>2074</v>
      </c>
      <c r="G300" s="55" t="s">
        <v>422</v>
      </c>
      <c r="H300" s="55" t="s">
        <v>3199</v>
      </c>
      <c r="I300" s="55" t="s">
        <v>422</v>
      </c>
      <c r="J300" s="55" t="s">
        <v>3200</v>
      </c>
      <c r="K300" s="55" t="s">
        <v>422</v>
      </c>
      <c r="L300" s="57">
        <v>52.50732971</v>
      </c>
      <c r="M300" s="55" t="s">
        <v>1242</v>
      </c>
      <c r="N300" s="57">
        <v>1437738.9795872001</v>
      </c>
      <c r="O300" s="95" t="s">
        <v>1232</v>
      </c>
    </row>
    <row r="301" spans="1:15" ht="24" customHeight="1">
      <c r="A301" s="94" t="s">
        <v>2075</v>
      </c>
      <c r="B301" s="54" t="s">
        <v>144</v>
      </c>
      <c r="C301" s="54" t="s">
        <v>2076</v>
      </c>
      <c r="D301" s="54" t="s">
        <v>426</v>
      </c>
      <c r="E301" s="56" t="s">
        <v>88</v>
      </c>
      <c r="F301" s="55" t="s">
        <v>1019</v>
      </c>
      <c r="G301" s="55" t="s">
        <v>422</v>
      </c>
      <c r="H301" s="55" t="s">
        <v>3201</v>
      </c>
      <c r="I301" s="55" t="s">
        <v>422</v>
      </c>
      <c r="J301" s="55" t="s">
        <v>3202</v>
      </c>
      <c r="K301" s="55" t="s">
        <v>422</v>
      </c>
      <c r="L301" s="57">
        <v>52.32</v>
      </c>
      <c r="M301" s="55" t="s">
        <v>1242</v>
      </c>
      <c r="N301" s="57">
        <v>1437791.2995871999</v>
      </c>
      <c r="O301" s="95" t="s">
        <v>1237</v>
      </c>
    </row>
    <row r="302" spans="1:15" ht="39" customHeight="1">
      <c r="A302" s="94" t="s">
        <v>874</v>
      </c>
      <c r="B302" s="54" t="s">
        <v>144</v>
      </c>
      <c r="C302" s="54" t="s">
        <v>875</v>
      </c>
      <c r="D302" s="54" t="s">
        <v>426</v>
      </c>
      <c r="E302" s="56" t="s">
        <v>88</v>
      </c>
      <c r="F302" s="55" t="s">
        <v>2077</v>
      </c>
      <c r="G302" s="55" t="s">
        <v>422</v>
      </c>
      <c r="H302" s="55" t="s">
        <v>1148</v>
      </c>
      <c r="I302" s="55" t="s">
        <v>422</v>
      </c>
      <c r="J302" s="55" t="s">
        <v>2402</v>
      </c>
      <c r="K302" s="55" t="s">
        <v>422</v>
      </c>
      <c r="L302" s="57">
        <v>51.713200000000001</v>
      </c>
      <c r="M302" s="55" t="s">
        <v>1242</v>
      </c>
      <c r="N302" s="57">
        <v>1437843.0127872</v>
      </c>
      <c r="O302" s="95" t="s">
        <v>1237</v>
      </c>
    </row>
    <row r="303" spans="1:15" ht="39" customHeight="1">
      <c r="A303" s="94" t="s">
        <v>2081</v>
      </c>
      <c r="B303" s="54" t="s">
        <v>144</v>
      </c>
      <c r="C303" s="54" t="s">
        <v>2082</v>
      </c>
      <c r="D303" s="54" t="s">
        <v>426</v>
      </c>
      <c r="E303" s="56" t="s">
        <v>69</v>
      </c>
      <c r="F303" s="55" t="s">
        <v>2083</v>
      </c>
      <c r="G303" s="55" t="s">
        <v>422</v>
      </c>
      <c r="H303" s="55" t="s">
        <v>3203</v>
      </c>
      <c r="I303" s="55" t="s">
        <v>422</v>
      </c>
      <c r="J303" s="55" t="s">
        <v>3204</v>
      </c>
      <c r="K303" s="55" t="s">
        <v>422</v>
      </c>
      <c r="L303" s="57">
        <v>51.409631447999999</v>
      </c>
      <c r="M303" s="55" t="s">
        <v>1242</v>
      </c>
      <c r="N303" s="57">
        <v>1437894.4224185999</v>
      </c>
      <c r="O303" s="95" t="s">
        <v>1237</v>
      </c>
    </row>
    <row r="304" spans="1:15" ht="25.9" customHeight="1">
      <c r="A304" s="94" t="s">
        <v>2078</v>
      </c>
      <c r="B304" s="54" t="s">
        <v>1444</v>
      </c>
      <c r="C304" s="54" t="s">
        <v>2079</v>
      </c>
      <c r="D304" s="54" t="s">
        <v>426</v>
      </c>
      <c r="E304" s="56" t="s">
        <v>107</v>
      </c>
      <c r="F304" s="55" t="s">
        <v>2080</v>
      </c>
      <c r="G304" s="55" t="s">
        <v>422</v>
      </c>
      <c r="H304" s="55" t="s">
        <v>3205</v>
      </c>
      <c r="I304" s="55" t="s">
        <v>422</v>
      </c>
      <c r="J304" s="55" t="s">
        <v>3206</v>
      </c>
      <c r="K304" s="55" t="s">
        <v>422</v>
      </c>
      <c r="L304" s="57">
        <v>51.348478499999999</v>
      </c>
      <c r="M304" s="55" t="s">
        <v>1242</v>
      </c>
      <c r="N304" s="57">
        <v>1437945.7708971</v>
      </c>
      <c r="O304" s="95" t="s">
        <v>1243</v>
      </c>
    </row>
    <row r="305" spans="1:15" ht="24" customHeight="1">
      <c r="A305" s="94" t="s">
        <v>1248</v>
      </c>
      <c r="B305" s="54" t="s">
        <v>144</v>
      </c>
      <c r="C305" s="54" t="s">
        <v>1249</v>
      </c>
      <c r="D305" s="54" t="s">
        <v>597</v>
      </c>
      <c r="E305" s="56" t="s">
        <v>446</v>
      </c>
      <c r="F305" s="55" t="s">
        <v>2403</v>
      </c>
      <c r="G305" s="55" t="s">
        <v>422</v>
      </c>
      <c r="H305" s="55" t="s">
        <v>2696</v>
      </c>
      <c r="I305" s="55" t="s">
        <v>422</v>
      </c>
      <c r="J305" s="55" t="s">
        <v>3207</v>
      </c>
      <c r="K305" s="55" t="s">
        <v>422</v>
      </c>
      <c r="L305" s="57">
        <v>50.185673928</v>
      </c>
      <c r="M305" s="55" t="s">
        <v>1242</v>
      </c>
      <c r="N305" s="57">
        <v>1437995.9565709999</v>
      </c>
      <c r="O305" s="95" t="s">
        <v>1243</v>
      </c>
    </row>
    <row r="306" spans="1:15" ht="25.9" customHeight="1">
      <c r="A306" s="94" t="s">
        <v>769</v>
      </c>
      <c r="B306" s="54" t="s">
        <v>144</v>
      </c>
      <c r="C306" s="54" t="s">
        <v>770</v>
      </c>
      <c r="D306" s="54" t="s">
        <v>426</v>
      </c>
      <c r="E306" s="56" t="s">
        <v>88</v>
      </c>
      <c r="F306" s="55" t="s">
        <v>1019</v>
      </c>
      <c r="G306" s="55" t="s">
        <v>422</v>
      </c>
      <c r="H306" s="55" t="s">
        <v>3208</v>
      </c>
      <c r="I306" s="55" t="s">
        <v>422</v>
      </c>
      <c r="J306" s="55" t="s">
        <v>3209</v>
      </c>
      <c r="K306" s="55" t="s">
        <v>422</v>
      </c>
      <c r="L306" s="57">
        <v>49.64</v>
      </c>
      <c r="M306" s="55" t="s">
        <v>1242</v>
      </c>
      <c r="N306" s="57">
        <v>1438045.5965710001</v>
      </c>
      <c r="O306" s="95" t="s">
        <v>1243</v>
      </c>
    </row>
    <row r="307" spans="1:15" ht="25.9" customHeight="1">
      <c r="A307" s="94" t="s">
        <v>711</v>
      </c>
      <c r="B307" s="54" t="s">
        <v>144</v>
      </c>
      <c r="C307" s="54" t="s">
        <v>712</v>
      </c>
      <c r="D307" s="54" t="s">
        <v>426</v>
      </c>
      <c r="E307" s="56" t="s">
        <v>88</v>
      </c>
      <c r="F307" s="55" t="s">
        <v>988</v>
      </c>
      <c r="G307" s="55" t="s">
        <v>422</v>
      </c>
      <c r="H307" s="55" t="s">
        <v>3210</v>
      </c>
      <c r="I307" s="55" t="s">
        <v>422</v>
      </c>
      <c r="J307" s="55" t="s">
        <v>3210</v>
      </c>
      <c r="K307" s="55" t="s">
        <v>422</v>
      </c>
      <c r="L307" s="57">
        <v>48.38</v>
      </c>
      <c r="M307" s="55" t="s">
        <v>1242</v>
      </c>
      <c r="N307" s="57">
        <v>1438093.9765709999</v>
      </c>
      <c r="O307" s="95" t="s">
        <v>1244</v>
      </c>
    </row>
    <row r="308" spans="1:15" ht="25.9" customHeight="1">
      <c r="A308" s="94" t="s">
        <v>731</v>
      </c>
      <c r="B308" s="54" t="s">
        <v>144</v>
      </c>
      <c r="C308" s="54" t="s">
        <v>732</v>
      </c>
      <c r="D308" s="54" t="s">
        <v>426</v>
      </c>
      <c r="E308" s="56" t="s">
        <v>88</v>
      </c>
      <c r="F308" s="55" t="s">
        <v>1029</v>
      </c>
      <c r="G308" s="55" t="s">
        <v>422</v>
      </c>
      <c r="H308" s="55" t="s">
        <v>3211</v>
      </c>
      <c r="I308" s="55" t="s">
        <v>422</v>
      </c>
      <c r="J308" s="55" t="s">
        <v>3212</v>
      </c>
      <c r="K308" s="55" t="s">
        <v>422</v>
      </c>
      <c r="L308" s="57">
        <v>47.88</v>
      </c>
      <c r="M308" s="55" t="s">
        <v>1242</v>
      </c>
      <c r="N308" s="57">
        <v>1438141.8565710001</v>
      </c>
      <c r="O308" s="95" t="s">
        <v>1244</v>
      </c>
    </row>
    <row r="309" spans="1:15" ht="25.9" customHeight="1">
      <c r="A309" s="94" t="s">
        <v>1814</v>
      </c>
      <c r="B309" s="54" t="s">
        <v>144</v>
      </c>
      <c r="C309" s="54" t="s">
        <v>1815</v>
      </c>
      <c r="D309" s="54" t="s">
        <v>426</v>
      </c>
      <c r="E309" s="56" t="s">
        <v>88</v>
      </c>
      <c r="F309" s="55" t="s">
        <v>1118</v>
      </c>
      <c r="G309" s="55" t="s">
        <v>422</v>
      </c>
      <c r="H309" s="55" t="s">
        <v>3213</v>
      </c>
      <c r="I309" s="55" t="s">
        <v>422</v>
      </c>
      <c r="J309" s="55" t="s">
        <v>3214</v>
      </c>
      <c r="K309" s="55" t="s">
        <v>422</v>
      </c>
      <c r="L309" s="57">
        <v>46.8</v>
      </c>
      <c r="M309" s="55" t="s">
        <v>1242</v>
      </c>
      <c r="N309" s="57">
        <v>1438188.6565710001</v>
      </c>
      <c r="O309" s="95" t="s">
        <v>1244</v>
      </c>
    </row>
    <row r="310" spans="1:15" ht="25.9" customHeight="1">
      <c r="A310" s="94" t="s">
        <v>1245</v>
      </c>
      <c r="B310" s="54" t="s">
        <v>144</v>
      </c>
      <c r="C310" s="54" t="s">
        <v>1246</v>
      </c>
      <c r="D310" s="54" t="s">
        <v>426</v>
      </c>
      <c r="E310" s="56" t="s">
        <v>88</v>
      </c>
      <c r="F310" s="55" t="s">
        <v>988</v>
      </c>
      <c r="G310" s="55" t="s">
        <v>422</v>
      </c>
      <c r="H310" s="55" t="s">
        <v>3215</v>
      </c>
      <c r="I310" s="55" t="s">
        <v>422</v>
      </c>
      <c r="J310" s="55" t="s">
        <v>3215</v>
      </c>
      <c r="K310" s="55" t="s">
        <v>422</v>
      </c>
      <c r="L310" s="57">
        <v>43.36</v>
      </c>
      <c r="M310" s="55" t="s">
        <v>1242</v>
      </c>
      <c r="N310" s="57">
        <v>1438232.016571</v>
      </c>
      <c r="O310" s="95" t="s">
        <v>1247</v>
      </c>
    </row>
    <row r="311" spans="1:15" ht="25.9" customHeight="1">
      <c r="A311" s="94" t="s">
        <v>1130</v>
      </c>
      <c r="B311" s="54" t="s">
        <v>144</v>
      </c>
      <c r="C311" s="54" t="s">
        <v>1131</v>
      </c>
      <c r="D311" s="54" t="s">
        <v>498</v>
      </c>
      <c r="E311" s="56" t="s">
        <v>446</v>
      </c>
      <c r="F311" s="55" t="s">
        <v>2272</v>
      </c>
      <c r="G311" s="55" t="s">
        <v>422</v>
      </c>
      <c r="H311" s="55" t="s">
        <v>2622</v>
      </c>
      <c r="I311" s="55" t="s">
        <v>422</v>
      </c>
      <c r="J311" s="55" t="s">
        <v>3216</v>
      </c>
      <c r="K311" s="55" t="s">
        <v>422</v>
      </c>
      <c r="L311" s="57">
        <v>43.349071391999999</v>
      </c>
      <c r="M311" s="55" t="s">
        <v>1242</v>
      </c>
      <c r="N311" s="57">
        <v>1438275.3656424</v>
      </c>
      <c r="O311" s="95" t="s">
        <v>1247</v>
      </c>
    </row>
    <row r="312" spans="1:15" ht="24" customHeight="1">
      <c r="A312" s="94" t="s">
        <v>817</v>
      </c>
      <c r="B312" s="54" t="s">
        <v>59</v>
      </c>
      <c r="C312" s="54" t="s">
        <v>818</v>
      </c>
      <c r="D312" s="54" t="s">
        <v>426</v>
      </c>
      <c r="E312" s="56" t="s">
        <v>88</v>
      </c>
      <c r="F312" s="55" t="s">
        <v>1011</v>
      </c>
      <c r="G312" s="55" t="s">
        <v>422</v>
      </c>
      <c r="H312" s="55" t="s">
        <v>3217</v>
      </c>
      <c r="I312" s="55" t="s">
        <v>422</v>
      </c>
      <c r="J312" s="55" t="s">
        <v>3218</v>
      </c>
      <c r="K312" s="55" t="s">
        <v>422</v>
      </c>
      <c r="L312" s="57">
        <v>42.02</v>
      </c>
      <c r="M312" s="55" t="s">
        <v>1242</v>
      </c>
      <c r="N312" s="57">
        <v>1438317.3856424</v>
      </c>
      <c r="O312" s="95" t="s">
        <v>1247</v>
      </c>
    </row>
    <row r="313" spans="1:15" ht="25.9" customHeight="1">
      <c r="A313" s="94" t="s">
        <v>691</v>
      </c>
      <c r="B313" s="54" t="s">
        <v>144</v>
      </c>
      <c r="C313" s="54" t="s">
        <v>692</v>
      </c>
      <c r="D313" s="54" t="s">
        <v>426</v>
      </c>
      <c r="E313" s="56" t="s">
        <v>88</v>
      </c>
      <c r="F313" s="55" t="s">
        <v>1019</v>
      </c>
      <c r="G313" s="55" t="s">
        <v>422</v>
      </c>
      <c r="H313" s="55" t="s">
        <v>3219</v>
      </c>
      <c r="I313" s="55" t="s">
        <v>422</v>
      </c>
      <c r="J313" s="55" t="s">
        <v>3220</v>
      </c>
      <c r="K313" s="55" t="s">
        <v>422</v>
      </c>
      <c r="L313" s="57">
        <v>41.04</v>
      </c>
      <c r="M313" s="55" t="s">
        <v>1242</v>
      </c>
      <c r="N313" s="57">
        <v>1438358.4256424</v>
      </c>
      <c r="O313" s="95" t="s">
        <v>1247</v>
      </c>
    </row>
    <row r="314" spans="1:15" ht="24" customHeight="1">
      <c r="A314" s="94" t="s">
        <v>2084</v>
      </c>
      <c r="B314" s="54" t="s">
        <v>1444</v>
      </c>
      <c r="C314" s="54" t="s">
        <v>2085</v>
      </c>
      <c r="D314" s="54" t="s">
        <v>426</v>
      </c>
      <c r="E314" s="56" t="s">
        <v>1456</v>
      </c>
      <c r="F314" s="55" t="s">
        <v>2086</v>
      </c>
      <c r="G314" s="55" t="s">
        <v>422</v>
      </c>
      <c r="H314" s="55" t="s">
        <v>2411</v>
      </c>
      <c r="I314" s="55" t="s">
        <v>422</v>
      </c>
      <c r="J314" s="55" t="s">
        <v>3221</v>
      </c>
      <c r="K314" s="55" t="s">
        <v>422</v>
      </c>
      <c r="L314" s="57">
        <v>41.000999999999998</v>
      </c>
      <c r="M314" s="55" t="s">
        <v>1242</v>
      </c>
      <c r="N314" s="57">
        <v>1438399.4266424</v>
      </c>
      <c r="O314" s="95" t="s">
        <v>1250</v>
      </c>
    </row>
    <row r="315" spans="1:15" ht="24" customHeight="1">
      <c r="A315" s="94" t="s">
        <v>476</v>
      </c>
      <c r="B315" s="54" t="s">
        <v>59</v>
      </c>
      <c r="C315" s="54" t="s">
        <v>477</v>
      </c>
      <c r="D315" s="54" t="s">
        <v>426</v>
      </c>
      <c r="E315" s="56" t="s">
        <v>88</v>
      </c>
      <c r="F315" s="55" t="s">
        <v>1251</v>
      </c>
      <c r="G315" s="55" t="s">
        <v>422</v>
      </c>
      <c r="H315" s="55" t="s">
        <v>3222</v>
      </c>
      <c r="I315" s="55" t="s">
        <v>422</v>
      </c>
      <c r="J315" s="55" t="s">
        <v>3223</v>
      </c>
      <c r="K315" s="55" t="s">
        <v>422</v>
      </c>
      <c r="L315" s="57">
        <v>40.584000000000003</v>
      </c>
      <c r="M315" s="55" t="s">
        <v>1242</v>
      </c>
      <c r="N315" s="57">
        <v>1438440.0106424</v>
      </c>
      <c r="O315" s="95" t="s">
        <v>1250</v>
      </c>
    </row>
    <row r="316" spans="1:15" ht="25.9" customHeight="1">
      <c r="A316" s="94" t="s">
        <v>721</v>
      </c>
      <c r="B316" s="54" t="s">
        <v>144</v>
      </c>
      <c r="C316" s="54" t="s">
        <v>722</v>
      </c>
      <c r="D316" s="54" t="s">
        <v>426</v>
      </c>
      <c r="E316" s="56" t="s">
        <v>146</v>
      </c>
      <c r="F316" s="55" t="s">
        <v>2092</v>
      </c>
      <c r="G316" s="55" t="s">
        <v>422</v>
      </c>
      <c r="H316" s="55" t="s">
        <v>3224</v>
      </c>
      <c r="I316" s="55" t="s">
        <v>422</v>
      </c>
      <c r="J316" s="55" t="s">
        <v>3225</v>
      </c>
      <c r="K316" s="55" t="s">
        <v>422</v>
      </c>
      <c r="L316" s="57">
        <v>40.081980399999999</v>
      </c>
      <c r="M316" s="55" t="s">
        <v>1242</v>
      </c>
      <c r="N316" s="57">
        <v>1438480.0926228</v>
      </c>
      <c r="O316" s="95" t="s">
        <v>1250</v>
      </c>
    </row>
    <row r="317" spans="1:15" ht="39" customHeight="1">
      <c r="A317" s="94" t="s">
        <v>1257</v>
      </c>
      <c r="B317" s="54" t="s">
        <v>144</v>
      </c>
      <c r="C317" s="54" t="s">
        <v>1258</v>
      </c>
      <c r="D317" s="54" t="s">
        <v>426</v>
      </c>
      <c r="E317" s="56" t="s">
        <v>88</v>
      </c>
      <c r="F317" s="55" t="s">
        <v>988</v>
      </c>
      <c r="G317" s="55" t="s">
        <v>422</v>
      </c>
      <c r="H317" s="55" t="s">
        <v>3225</v>
      </c>
      <c r="I317" s="55" t="s">
        <v>422</v>
      </c>
      <c r="J317" s="55" t="s">
        <v>3225</v>
      </c>
      <c r="K317" s="55" t="s">
        <v>422</v>
      </c>
      <c r="L317" s="57">
        <v>40.08</v>
      </c>
      <c r="M317" s="55" t="s">
        <v>1242</v>
      </c>
      <c r="N317" s="57">
        <v>1438520.1726228001</v>
      </c>
      <c r="O317" s="95" t="s">
        <v>1254</v>
      </c>
    </row>
    <row r="318" spans="1:15" ht="25.9" customHeight="1">
      <c r="A318" s="94" t="s">
        <v>2087</v>
      </c>
      <c r="B318" s="54" t="s">
        <v>1444</v>
      </c>
      <c r="C318" s="54" t="s">
        <v>2088</v>
      </c>
      <c r="D318" s="54" t="s">
        <v>426</v>
      </c>
      <c r="E318" s="56" t="s">
        <v>1446</v>
      </c>
      <c r="F318" s="55" t="s">
        <v>2089</v>
      </c>
      <c r="G318" s="55" t="s">
        <v>422</v>
      </c>
      <c r="H318" s="55" t="s">
        <v>3226</v>
      </c>
      <c r="I318" s="55" t="s">
        <v>422</v>
      </c>
      <c r="J318" s="55" t="s">
        <v>3227</v>
      </c>
      <c r="K318" s="55" t="s">
        <v>422</v>
      </c>
      <c r="L318" s="57">
        <v>39.776270400000001</v>
      </c>
      <c r="M318" s="55" t="s">
        <v>1242</v>
      </c>
      <c r="N318" s="57">
        <v>1438559.9488931999</v>
      </c>
      <c r="O318" s="95" t="s">
        <v>1254</v>
      </c>
    </row>
    <row r="319" spans="1:15" ht="25.9" customHeight="1">
      <c r="A319" s="94" t="s">
        <v>679</v>
      </c>
      <c r="B319" s="54" t="s">
        <v>144</v>
      </c>
      <c r="C319" s="54" t="s">
        <v>680</v>
      </c>
      <c r="D319" s="54" t="s">
        <v>426</v>
      </c>
      <c r="E319" s="56" t="s">
        <v>88</v>
      </c>
      <c r="F319" s="55" t="s">
        <v>1011</v>
      </c>
      <c r="G319" s="55" t="s">
        <v>422</v>
      </c>
      <c r="H319" s="55" t="s">
        <v>3228</v>
      </c>
      <c r="I319" s="55" t="s">
        <v>422</v>
      </c>
      <c r="J319" s="55" t="s">
        <v>3229</v>
      </c>
      <c r="K319" s="55" t="s">
        <v>422</v>
      </c>
      <c r="L319" s="57">
        <v>37.58</v>
      </c>
      <c r="M319" s="55" t="s">
        <v>1242</v>
      </c>
      <c r="N319" s="57">
        <v>1438597.5288932</v>
      </c>
      <c r="O319" s="95" t="s">
        <v>1254</v>
      </c>
    </row>
    <row r="320" spans="1:15" ht="25.9" customHeight="1">
      <c r="A320" s="94" t="s">
        <v>1201</v>
      </c>
      <c r="B320" s="54" t="s">
        <v>144</v>
      </c>
      <c r="C320" s="54" t="s">
        <v>1202</v>
      </c>
      <c r="D320" s="54" t="s">
        <v>426</v>
      </c>
      <c r="E320" s="56" t="s">
        <v>455</v>
      </c>
      <c r="F320" s="55" t="s">
        <v>2090</v>
      </c>
      <c r="G320" s="55" t="s">
        <v>422</v>
      </c>
      <c r="H320" s="55" t="s">
        <v>3230</v>
      </c>
      <c r="I320" s="55" t="s">
        <v>422</v>
      </c>
      <c r="J320" s="55" t="s">
        <v>3231</v>
      </c>
      <c r="K320" s="55" t="s">
        <v>422</v>
      </c>
      <c r="L320" s="57">
        <v>37.090509869999998</v>
      </c>
      <c r="M320" s="55" t="s">
        <v>1242</v>
      </c>
      <c r="N320" s="57">
        <v>1438634.6194031001</v>
      </c>
      <c r="O320" s="95" t="s">
        <v>1254</v>
      </c>
    </row>
    <row r="321" spans="1:15" ht="24" customHeight="1">
      <c r="A321" s="94" t="s">
        <v>1207</v>
      </c>
      <c r="B321" s="54" t="s">
        <v>144</v>
      </c>
      <c r="C321" s="54" t="s">
        <v>1208</v>
      </c>
      <c r="D321" s="54" t="s">
        <v>426</v>
      </c>
      <c r="E321" s="56" t="s">
        <v>455</v>
      </c>
      <c r="F321" s="55" t="s">
        <v>2091</v>
      </c>
      <c r="G321" s="55" t="s">
        <v>422</v>
      </c>
      <c r="H321" s="55" t="s">
        <v>3232</v>
      </c>
      <c r="I321" s="55" t="s">
        <v>422</v>
      </c>
      <c r="J321" s="55" t="s">
        <v>3233</v>
      </c>
      <c r="K321" s="55" t="s">
        <v>422</v>
      </c>
      <c r="L321" s="57">
        <v>35.738376191999997</v>
      </c>
      <c r="M321" s="55" t="s">
        <v>1242</v>
      </c>
      <c r="N321" s="57">
        <v>1438670.3577793001</v>
      </c>
      <c r="O321" s="95" t="s">
        <v>1259</v>
      </c>
    </row>
    <row r="322" spans="1:15" ht="25.9" customHeight="1">
      <c r="A322" s="94" t="s">
        <v>745</v>
      </c>
      <c r="B322" s="54" t="s">
        <v>144</v>
      </c>
      <c r="C322" s="54" t="s">
        <v>746</v>
      </c>
      <c r="D322" s="54" t="s">
        <v>426</v>
      </c>
      <c r="E322" s="56" t="s">
        <v>88</v>
      </c>
      <c r="F322" s="55" t="s">
        <v>1260</v>
      </c>
      <c r="G322" s="55" t="s">
        <v>422</v>
      </c>
      <c r="H322" s="55" t="s">
        <v>3234</v>
      </c>
      <c r="I322" s="55" t="s">
        <v>422</v>
      </c>
      <c r="J322" s="55" t="s">
        <v>3235</v>
      </c>
      <c r="K322" s="55" t="s">
        <v>422</v>
      </c>
      <c r="L322" s="57">
        <v>35.35</v>
      </c>
      <c r="M322" s="55" t="s">
        <v>1242</v>
      </c>
      <c r="N322" s="57">
        <v>1438705.7077792999</v>
      </c>
      <c r="O322" s="95" t="s">
        <v>1259</v>
      </c>
    </row>
    <row r="323" spans="1:15" ht="24" customHeight="1">
      <c r="A323" s="94" t="s">
        <v>895</v>
      </c>
      <c r="B323" s="54" t="s">
        <v>59</v>
      </c>
      <c r="C323" s="54" t="s">
        <v>896</v>
      </c>
      <c r="D323" s="54" t="s">
        <v>426</v>
      </c>
      <c r="E323" s="56" t="s">
        <v>88</v>
      </c>
      <c r="F323" s="55" t="s">
        <v>1261</v>
      </c>
      <c r="G323" s="55" t="s">
        <v>422</v>
      </c>
      <c r="H323" s="55" t="s">
        <v>3085</v>
      </c>
      <c r="I323" s="55" t="s">
        <v>422</v>
      </c>
      <c r="J323" s="55" t="s">
        <v>3236</v>
      </c>
      <c r="K323" s="55" t="s">
        <v>422</v>
      </c>
      <c r="L323" s="57">
        <v>33.958530000000003</v>
      </c>
      <c r="M323" s="55" t="s">
        <v>1242</v>
      </c>
      <c r="N323" s="57">
        <v>1438739.6663093001</v>
      </c>
      <c r="O323" s="95" t="s">
        <v>1259</v>
      </c>
    </row>
    <row r="324" spans="1:15" ht="24" customHeight="1">
      <c r="A324" s="94" t="s">
        <v>564</v>
      </c>
      <c r="B324" s="54" t="s">
        <v>59</v>
      </c>
      <c r="C324" s="54" t="s">
        <v>565</v>
      </c>
      <c r="D324" s="54" t="s">
        <v>426</v>
      </c>
      <c r="E324" s="56" t="s">
        <v>146</v>
      </c>
      <c r="F324" s="55" t="s">
        <v>1029</v>
      </c>
      <c r="G324" s="55" t="s">
        <v>422</v>
      </c>
      <c r="H324" s="55" t="s">
        <v>3237</v>
      </c>
      <c r="I324" s="55" t="s">
        <v>422</v>
      </c>
      <c r="J324" s="55" t="s">
        <v>3238</v>
      </c>
      <c r="K324" s="55" t="s">
        <v>422</v>
      </c>
      <c r="L324" s="57">
        <v>33.54</v>
      </c>
      <c r="M324" s="55" t="s">
        <v>1242</v>
      </c>
      <c r="N324" s="57">
        <v>1438773.2063092999</v>
      </c>
      <c r="O324" s="95" t="s">
        <v>1259</v>
      </c>
    </row>
    <row r="325" spans="1:15" ht="25.9" customHeight="1">
      <c r="A325" s="94" t="s">
        <v>1165</v>
      </c>
      <c r="B325" s="54" t="s">
        <v>144</v>
      </c>
      <c r="C325" s="54" t="s">
        <v>1166</v>
      </c>
      <c r="D325" s="54" t="s">
        <v>498</v>
      </c>
      <c r="E325" s="56" t="s">
        <v>446</v>
      </c>
      <c r="F325" s="55" t="s">
        <v>2273</v>
      </c>
      <c r="G325" s="55" t="s">
        <v>422</v>
      </c>
      <c r="H325" s="55" t="s">
        <v>2672</v>
      </c>
      <c r="I325" s="55" t="s">
        <v>422</v>
      </c>
      <c r="J325" s="55" t="s">
        <v>3239</v>
      </c>
      <c r="K325" s="55" t="s">
        <v>422</v>
      </c>
      <c r="L325" s="57">
        <v>31.738524959999999</v>
      </c>
      <c r="M325" s="55" t="s">
        <v>1242</v>
      </c>
      <c r="N325" s="57">
        <v>1438804.9448343001</v>
      </c>
      <c r="O325" s="95" t="s">
        <v>1262</v>
      </c>
    </row>
    <row r="326" spans="1:15" ht="25.9" customHeight="1">
      <c r="A326" s="94" t="s">
        <v>767</v>
      </c>
      <c r="B326" s="54" t="s">
        <v>144</v>
      </c>
      <c r="C326" s="54" t="s">
        <v>768</v>
      </c>
      <c r="D326" s="54" t="s">
        <v>426</v>
      </c>
      <c r="E326" s="56" t="s">
        <v>88</v>
      </c>
      <c r="F326" s="55" t="s">
        <v>1011</v>
      </c>
      <c r="G326" s="55" t="s">
        <v>422</v>
      </c>
      <c r="H326" s="55" t="s">
        <v>2194</v>
      </c>
      <c r="I326" s="55" t="s">
        <v>422</v>
      </c>
      <c r="J326" s="55" t="s">
        <v>3240</v>
      </c>
      <c r="K326" s="55" t="s">
        <v>422</v>
      </c>
      <c r="L326" s="57">
        <v>30.16</v>
      </c>
      <c r="M326" s="55" t="s">
        <v>1242</v>
      </c>
      <c r="N326" s="57">
        <v>1438835.1048343</v>
      </c>
      <c r="O326" s="95" t="s">
        <v>1262</v>
      </c>
    </row>
    <row r="327" spans="1:15" ht="25.9" customHeight="1">
      <c r="A327" s="94" t="s">
        <v>1263</v>
      </c>
      <c r="B327" s="54" t="s">
        <v>144</v>
      </c>
      <c r="C327" s="54" t="s">
        <v>1264</v>
      </c>
      <c r="D327" s="54" t="s">
        <v>498</v>
      </c>
      <c r="E327" s="56" t="s">
        <v>446</v>
      </c>
      <c r="F327" s="55" t="s">
        <v>2093</v>
      </c>
      <c r="G327" s="55" t="s">
        <v>422</v>
      </c>
      <c r="H327" s="55" t="s">
        <v>2406</v>
      </c>
      <c r="I327" s="55" t="s">
        <v>422</v>
      </c>
      <c r="J327" s="55" t="s">
        <v>3241</v>
      </c>
      <c r="K327" s="55" t="s">
        <v>422</v>
      </c>
      <c r="L327" s="57">
        <v>28.831223168000001</v>
      </c>
      <c r="M327" s="55" t="s">
        <v>1242</v>
      </c>
      <c r="N327" s="57">
        <v>1438863.9360575001</v>
      </c>
      <c r="O327" s="95" t="s">
        <v>1262</v>
      </c>
    </row>
    <row r="328" spans="1:15" ht="25.9" customHeight="1">
      <c r="A328" s="94" t="s">
        <v>1289</v>
      </c>
      <c r="B328" s="54" t="s">
        <v>144</v>
      </c>
      <c r="C328" s="54" t="s">
        <v>1290</v>
      </c>
      <c r="D328" s="54" t="s">
        <v>426</v>
      </c>
      <c r="E328" s="56" t="s">
        <v>88</v>
      </c>
      <c r="F328" s="55" t="s">
        <v>1011</v>
      </c>
      <c r="G328" s="55" t="s">
        <v>422</v>
      </c>
      <c r="H328" s="55" t="s">
        <v>3242</v>
      </c>
      <c r="I328" s="55" t="s">
        <v>422</v>
      </c>
      <c r="J328" s="55" t="s">
        <v>3243</v>
      </c>
      <c r="K328" s="55" t="s">
        <v>422</v>
      </c>
      <c r="L328" s="57">
        <v>28.82</v>
      </c>
      <c r="M328" s="55" t="s">
        <v>1242</v>
      </c>
      <c r="N328" s="57">
        <v>1438892.7560574999</v>
      </c>
      <c r="O328" s="95" t="s">
        <v>1262</v>
      </c>
    </row>
    <row r="329" spans="1:15" ht="25.9" customHeight="1">
      <c r="A329" s="94" t="s">
        <v>1294</v>
      </c>
      <c r="B329" s="54" t="s">
        <v>144</v>
      </c>
      <c r="C329" s="54" t="s">
        <v>1295</v>
      </c>
      <c r="D329" s="54" t="s">
        <v>426</v>
      </c>
      <c r="E329" s="56" t="s">
        <v>88</v>
      </c>
      <c r="F329" s="55" t="s">
        <v>1029</v>
      </c>
      <c r="G329" s="55" t="s">
        <v>422</v>
      </c>
      <c r="H329" s="55" t="s">
        <v>2635</v>
      </c>
      <c r="I329" s="55" t="s">
        <v>422</v>
      </c>
      <c r="J329" s="55" t="s">
        <v>3244</v>
      </c>
      <c r="K329" s="55" t="s">
        <v>422</v>
      </c>
      <c r="L329" s="57">
        <v>27.66</v>
      </c>
      <c r="M329" s="55" t="s">
        <v>1242</v>
      </c>
      <c r="N329" s="57">
        <v>1438920.4160575001</v>
      </c>
      <c r="O329" s="95" t="s">
        <v>1262</v>
      </c>
    </row>
    <row r="330" spans="1:15" ht="25.9" customHeight="1">
      <c r="A330" s="94" t="s">
        <v>1865</v>
      </c>
      <c r="B330" s="54" t="s">
        <v>144</v>
      </c>
      <c r="C330" s="54" t="s">
        <v>1866</v>
      </c>
      <c r="D330" s="54" t="s">
        <v>426</v>
      </c>
      <c r="E330" s="56" t="s">
        <v>88</v>
      </c>
      <c r="F330" s="55" t="s">
        <v>1011</v>
      </c>
      <c r="G330" s="55" t="s">
        <v>422</v>
      </c>
      <c r="H330" s="55" t="s">
        <v>3245</v>
      </c>
      <c r="I330" s="55" t="s">
        <v>422</v>
      </c>
      <c r="J330" s="55" t="s">
        <v>3246</v>
      </c>
      <c r="K330" s="55" t="s">
        <v>422</v>
      </c>
      <c r="L330" s="57">
        <v>27.44</v>
      </c>
      <c r="M330" s="55" t="s">
        <v>1242</v>
      </c>
      <c r="N330" s="57">
        <v>1438947.8560575</v>
      </c>
      <c r="O330" s="95" t="s">
        <v>1265</v>
      </c>
    </row>
    <row r="331" spans="1:15" ht="24" customHeight="1">
      <c r="A331" s="94" t="s">
        <v>467</v>
      </c>
      <c r="B331" s="54" t="s">
        <v>59</v>
      </c>
      <c r="C331" s="54" t="s">
        <v>468</v>
      </c>
      <c r="D331" s="54" t="s">
        <v>426</v>
      </c>
      <c r="E331" s="56" t="s">
        <v>469</v>
      </c>
      <c r="F331" s="55" t="s">
        <v>2096</v>
      </c>
      <c r="G331" s="55" t="s">
        <v>422</v>
      </c>
      <c r="H331" s="55" t="s">
        <v>3247</v>
      </c>
      <c r="I331" s="55" t="s">
        <v>422</v>
      </c>
      <c r="J331" s="55" t="s">
        <v>2384</v>
      </c>
      <c r="K331" s="55" t="s">
        <v>422</v>
      </c>
      <c r="L331" s="57">
        <v>26.328434999999999</v>
      </c>
      <c r="M331" s="55" t="s">
        <v>1242</v>
      </c>
      <c r="N331" s="57">
        <v>1438974.1844925</v>
      </c>
      <c r="O331" s="95" t="s">
        <v>1265</v>
      </c>
    </row>
    <row r="332" spans="1:15" ht="24" customHeight="1">
      <c r="A332" s="94" t="s">
        <v>813</v>
      </c>
      <c r="B332" s="54" t="s">
        <v>59</v>
      </c>
      <c r="C332" s="54" t="s">
        <v>814</v>
      </c>
      <c r="D332" s="54" t="s">
        <v>426</v>
      </c>
      <c r="E332" s="56" t="s">
        <v>88</v>
      </c>
      <c r="F332" s="55" t="s">
        <v>1011</v>
      </c>
      <c r="G332" s="55" t="s">
        <v>422</v>
      </c>
      <c r="H332" s="55" t="s">
        <v>3248</v>
      </c>
      <c r="I332" s="55" t="s">
        <v>422</v>
      </c>
      <c r="J332" s="55" t="s">
        <v>2361</v>
      </c>
      <c r="K332" s="55" t="s">
        <v>422</v>
      </c>
      <c r="L332" s="57">
        <v>24.72</v>
      </c>
      <c r="M332" s="55" t="s">
        <v>1242</v>
      </c>
      <c r="N332" s="57">
        <v>1438998.9044925</v>
      </c>
      <c r="O332" s="95" t="s">
        <v>1265</v>
      </c>
    </row>
    <row r="333" spans="1:15" ht="25.9" customHeight="1">
      <c r="A333" s="94" t="s">
        <v>1279</v>
      </c>
      <c r="B333" s="54" t="s">
        <v>144</v>
      </c>
      <c r="C333" s="54" t="s">
        <v>1280</v>
      </c>
      <c r="D333" s="54" t="s">
        <v>498</v>
      </c>
      <c r="E333" s="56" t="s">
        <v>446</v>
      </c>
      <c r="F333" s="55" t="s">
        <v>1118</v>
      </c>
      <c r="G333" s="55" t="s">
        <v>422</v>
      </c>
      <c r="H333" s="55" t="s">
        <v>1929</v>
      </c>
      <c r="I333" s="55" t="s">
        <v>422</v>
      </c>
      <c r="J333" s="55" t="s">
        <v>3249</v>
      </c>
      <c r="K333" s="55" t="s">
        <v>422</v>
      </c>
      <c r="L333" s="57">
        <v>24.24</v>
      </c>
      <c r="M333" s="55" t="s">
        <v>1242</v>
      </c>
      <c r="N333" s="57">
        <v>1439023.1444925</v>
      </c>
      <c r="O333" s="95" t="s">
        <v>1265</v>
      </c>
    </row>
    <row r="334" spans="1:15" ht="25.9" customHeight="1">
      <c r="A334" s="94" t="s">
        <v>787</v>
      </c>
      <c r="B334" s="54" t="s">
        <v>144</v>
      </c>
      <c r="C334" s="54" t="s">
        <v>788</v>
      </c>
      <c r="D334" s="54" t="s">
        <v>426</v>
      </c>
      <c r="E334" s="56" t="s">
        <v>146</v>
      </c>
      <c r="F334" s="55" t="s">
        <v>2094</v>
      </c>
      <c r="G334" s="55" t="s">
        <v>422</v>
      </c>
      <c r="H334" s="55" t="s">
        <v>3250</v>
      </c>
      <c r="I334" s="55" t="s">
        <v>422</v>
      </c>
      <c r="J334" s="55" t="s">
        <v>3251</v>
      </c>
      <c r="K334" s="55" t="s">
        <v>422</v>
      </c>
      <c r="L334" s="57">
        <v>23.779415952000001</v>
      </c>
      <c r="M334" s="55" t="s">
        <v>1242</v>
      </c>
      <c r="N334" s="57">
        <v>1439046.9239085</v>
      </c>
      <c r="O334" s="95" t="s">
        <v>1265</v>
      </c>
    </row>
    <row r="335" spans="1:15" ht="24" customHeight="1">
      <c r="A335" s="94" t="s">
        <v>1252</v>
      </c>
      <c r="B335" s="54" t="s">
        <v>144</v>
      </c>
      <c r="C335" s="54" t="s">
        <v>1253</v>
      </c>
      <c r="D335" s="54" t="s">
        <v>426</v>
      </c>
      <c r="E335" s="56" t="s">
        <v>455</v>
      </c>
      <c r="F335" s="55" t="s">
        <v>1434</v>
      </c>
      <c r="G335" s="55" t="s">
        <v>422</v>
      </c>
      <c r="H335" s="55" t="s">
        <v>3252</v>
      </c>
      <c r="I335" s="55" t="s">
        <v>422</v>
      </c>
      <c r="J335" s="55" t="s">
        <v>3253</v>
      </c>
      <c r="K335" s="55" t="s">
        <v>422</v>
      </c>
      <c r="L335" s="57">
        <v>22.919056384000001</v>
      </c>
      <c r="M335" s="55" t="s">
        <v>1242</v>
      </c>
      <c r="N335" s="57">
        <v>1439069.8429649</v>
      </c>
      <c r="O335" s="95" t="s">
        <v>1265</v>
      </c>
    </row>
    <row r="336" spans="1:15" ht="25.9" customHeight="1">
      <c r="A336" s="94" t="s">
        <v>757</v>
      </c>
      <c r="B336" s="54" t="s">
        <v>144</v>
      </c>
      <c r="C336" s="54" t="s">
        <v>758</v>
      </c>
      <c r="D336" s="54" t="s">
        <v>426</v>
      </c>
      <c r="E336" s="56" t="s">
        <v>88</v>
      </c>
      <c r="F336" s="55" t="s">
        <v>1011</v>
      </c>
      <c r="G336" s="55" t="s">
        <v>422</v>
      </c>
      <c r="H336" s="55" t="s">
        <v>3254</v>
      </c>
      <c r="I336" s="55" t="s">
        <v>422</v>
      </c>
      <c r="J336" s="55" t="s">
        <v>3255</v>
      </c>
      <c r="K336" s="55" t="s">
        <v>422</v>
      </c>
      <c r="L336" s="57">
        <v>22.18</v>
      </c>
      <c r="M336" s="55" t="s">
        <v>1242</v>
      </c>
      <c r="N336" s="57">
        <v>1439092.0229648999</v>
      </c>
      <c r="O336" s="95" t="s">
        <v>1272</v>
      </c>
    </row>
    <row r="337" spans="1:15" ht="24" customHeight="1">
      <c r="A337" s="94" t="s">
        <v>1567</v>
      </c>
      <c r="B337" s="54" t="s">
        <v>1444</v>
      </c>
      <c r="C337" s="54" t="s">
        <v>1568</v>
      </c>
      <c r="D337" s="54" t="s">
        <v>1071</v>
      </c>
      <c r="E337" s="56" t="s">
        <v>1569</v>
      </c>
      <c r="F337" s="55" t="s">
        <v>2095</v>
      </c>
      <c r="G337" s="55" t="s">
        <v>422</v>
      </c>
      <c r="H337" s="55" t="s">
        <v>3256</v>
      </c>
      <c r="I337" s="55" t="s">
        <v>422</v>
      </c>
      <c r="J337" s="55" t="s">
        <v>3257</v>
      </c>
      <c r="K337" s="55" t="s">
        <v>422</v>
      </c>
      <c r="L337" s="57">
        <v>21.715761948000001</v>
      </c>
      <c r="M337" s="55" t="s">
        <v>1242</v>
      </c>
      <c r="N337" s="57">
        <v>1439113.7387268001</v>
      </c>
      <c r="O337" s="95" t="s">
        <v>1272</v>
      </c>
    </row>
    <row r="338" spans="1:15" ht="25.9" customHeight="1">
      <c r="A338" s="94" t="s">
        <v>2098</v>
      </c>
      <c r="B338" s="54" t="s">
        <v>1444</v>
      </c>
      <c r="C338" s="54" t="s">
        <v>2099</v>
      </c>
      <c r="D338" s="54" t="s">
        <v>426</v>
      </c>
      <c r="E338" s="56" t="s">
        <v>1456</v>
      </c>
      <c r="F338" s="55" t="s">
        <v>2100</v>
      </c>
      <c r="G338" s="55" t="s">
        <v>422</v>
      </c>
      <c r="H338" s="55" t="s">
        <v>3258</v>
      </c>
      <c r="I338" s="55" t="s">
        <v>422</v>
      </c>
      <c r="J338" s="55" t="s">
        <v>3217</v>
      </c>
      <c r="K338" s="55" t="s">
        <v>422</v>
      </c>
      <c r="L338" s="57">
        <v>21.006432</v>
      </c>
      <c r="M338" s="55" t="s">
        <v>1242</v>
      </c>
      <c r="N338" s="57">
        <v>1439134.7451587999</v>
      </c>
      <c r="O338" s="95" t="s">
        <v>1272</v>
      </c>
    </row>
    <row r="339" spans="1:15" ht="24" customHeight="1">
      <c r="A339" s="94" t="s">
        <v>1886</v>
      </c>
      <c r="B339" s="54" t="s">
        <v>144</v>
      </c>
      <c r="C339" s="54" t="s">
        <v>1887</v>
      </c>
      <c r="D339" s="54" t="s">
        <v>426</v>
      </c>
      <c r="E339" s="56" t="s">
        <v>455</v>
      </c>
      <c r="F339" s="55" t="s">
        <v>2101</v>
      </c>
      <c r="G339" s="55" t="s">
        <v>422</v>
      </c>
      <c r="H339" s="55" t="s">
        <v>3259</v>
      </c>
      <c r="I339" s="55" t="s">
        <v>422</v>
      </c>
      <c r="J339" s="55" t="s">
        <v>3260</v>
      </c>
      <c r="K339" s="55" t="s">
        <v>422</v>
      </c>
      <c r="L339" s="57">
        <v>20.32404</v>
      </c>
      <c r="M339" s="55" t="s">
        <v>1242</v>
      </c>
      <c r="N339" s="57">
        <v>1439155.0691988</v>
      </c>
      <c r="O339" s="95" t="s">
        <v>1272</v>
      </c>
    </row>
    <row r="340" spans="1:15" ht="24" customHeight="1">
      <c r="A340" s="94" t="s">
        <v>635</v>
      </c>
      <c r="B340" s="54" t="s">
        <v>144</v>
      </c>
      <c r="C340" s="54" t="s">
        <v>636</v>
      </c>
      <c r="D340" s="54" t="s">
        <v>426</v>
      </c>
      <c r="E340" s="56" t="s">
        <v>88</v>
      </c>
      <c r="F340" s="55" t="s">
        <v>2097</v>
      </c>
      <c r="G340" s="55" t="s">
        <v>422</v>
      </c>
      <c r="H340" s="55" t="s">
        <v>3261</v>
      </c>
      <c r="I340" s="55" t="s">
        <v>422</v>
      </c>
      <c r="J340" s="55" t="s">
        <v>2358</v>
      </c>
      <c r="K340" s="55" t="s">
        <v>422</v>
      </c>
      <c r="L340" s="57">
        <v>20.263862419999999</v>
      </c>
      <c r="M340" s="55" t="s">
        <v>1242</v>
      </c>
      <c r="N340" s="57">
        <v>1439175.3330612001</v>
      </c>
      <c r="O340" s="95" t="s">
        <v>1272</v>
      </c>
    </row>
    <row r="341" spans="1:15" ht="24" customHeight="1">
      <c r="A341" s="94" t="s">
        <v>1221</v>
      </c>
      <c r="B341" s="54" t="s">
        <v>144</v>
      </c>
      <c r="C341" s="54" t="s">
        <v>1222</v>
      </c>
      <c r="D341" s="54" t="s">
        <v>597</v>
      </c>
      <c r="E341" s="56" t="s">
        <v>446</v>
      </c>
      <c r="F341" s="55" t="s">
        <v>2405</v>
      </c>
      <c r="G341" s="55" t="s">
        <v>422</v>
      </c>
      <c r="H341" s="55" t="s">
        <v>2696</v>
      </c>
      <c r="I341" s="55" t="s">
        <v>422</v>
      </c>
      <c r="J341" s="55" t="s">
        <v>3262</v>
      </c>
      <c r="K341" s="55" t="s">
        <v>422</v>
      </c>
      <c r="L341" s="57">
        <v>20.21231745</v>
      </c>
      <c r="M341" s="55" t="s">
        <v>1242</v>
      </c>
      <c r="N341" s="57">
        <v>1439195.5453786999</v>
      </c>
      <c r="O341" s="95" t="s">
        <v>1272</v>
      </c>
    </row>
    <row r="342" spans="1:15" ht="25.9" customHeight="1">
      <c r="A342" s="94" t="s">
        <v>653</v>
      </c>
      <c r="B342" s="54" t="s">
        <v>144</v>
      </c>
      <c r="C342" s="54" t="s">
        <v>654</v>
      </c>
      <c r="D342" s="54" t="s">
        <v>426</v>
      </c>
      <c r="E342" s="56" t="s">
        <v>88</v>
      </c>
      <c r="F342" s="55" t="s">
        <v>1029</v>
      </c>
      <c r="G342" s="55" t="s">
        <v>422</v>
      </c>
      <c r="H342" s="55" t="s">
        <v>3263</v>
      </c>
      <c r="I342" s="55" t="s">
        <v>422</v>
      </c>
      <c r="J342" s="55" t="s">
        <v>3264</v>
      </c>
      <c r="K342" s="55" t="s">
        <v>422</v>
      </c>
      <c r="L342" s="57">
        <v>19.86</v>
      </c>
      <c r="M342" s="55" t="s">
        <v>1242</v>
      </c>
      <c r="N342" s="57">
        <v>1439215.4053787</v>
      </c>
      <c r="O342" s="95" t="s">
        <v>1272</v>
      </c>
    </row>
    <row r="343" spans="1:15" ht="24" customHeight="1">
      <c r="A343" s="94" t="s">
        <v>1859</v>
      </c>
      <c r="B343" s="54" t="s">
        <v>1444</v>
      </c>
      <c r="C343" s="54" t="s">
        <v>1860</v>
      </c>
      <c r="D343" s="54" t="s">
        <v>426</v>
      </c>
      <c r="E343" s="56" t="s">
        <v>1449</v>
      </c>
      <c r="F343" s="55" t="s">
        <v>988</v>
      </c>
      <c r="G343" s="55" t="s">
        <v>422</v>
      </c>
      <c r="H343" s="55" t="s">
        <v>3265</v>
      </c>
      <c r="I343" s="55" t="s">
        <v>422</v>
      </c>
      <c r="J343" s="55" t="s">
        <v>3265</v>
      </c>
      <c r="K343" s="55" t="s">
        <v>422</v>
      </c>
      <c r="L343" s="57">
        <v>19.3</v>
      </c>
      <c r="M343" s="55" t="s">
        <v>1242</v>
      </c>
      <c r="N343" s="57">
        <v>1439234.7053787</v>
      </c>
      <c r="O343" s="95" t="s">
        <v>1278</v>
      </c>
    </row>
    <row r="344" spans="1:15" ht="24" customHeight="1">
      <c r="A344" s="94" t="s">
        <v>1269</v>
      </c>
      <c r="B344" s="54" t="s">
        <v>59</v>
      </c>
      <c r="C344" s="54" t="s">
        <v>1270</v>
      </c>
      <c r="D344" s="54" t="s">
        <v>426</v>
      </c>
      <c r="E344" s="56" t="s">
        <v>107</v>
      </c>
      <c r="F344" s="55" t="s">
        <v>1271</v>
      </c>
      <c r="G344" s="55" t="s">
        <v>422</v>
      </c>
      <c r="H344" s="55" t="s">
        <v>3266</v>
      </c>
      <c r="I344" s="55" t="s">
        <v>422</v>
      </c>
      <c r="J344" s="55" t="s">
        <v>3267</v>
      </c>
      <c r="K344" s="55" t="s">
        <v>422</v>
      </c>
      <c r="L344" s="57">
        <v>18.541899999999998</v>
      </c>
      <c r="M344" s="55" t="s">
        <v>1242</v>
      </c>
      <c r="N344" s="57">
        <v>1439253.2472786999</v>
      </c>
      <c r="O344" s="95" t="s">
        <v>1278</v>
      </c>
    </row>
    <row r="345" spans="1:15" ht="24" customHeight="1">
      <c r="A345" s="94" t="s">
        <v>480</v>
      </c>
      <c r="B345" s="54" t="s">
        <v>59</v>
      </c>
      <c r="C345" s="54" t="s">
        <v>481</v>
      </c>
      <c r="D345" s="54" t="s">
        <v>426</v>
      </c>
      <c r="E345" s="56" t="s">
        <v>88</v>
      </c>
      <c r="F345" s="55" t="s">
        <v>1251</v>
      </c>
      <c r="G345" s="55" t="s">
        <v>422</v>
      </c>
      <c r="H345" s="55" t="s">
        <v>3268</v>
      </c>
      <c r="I345" s="55" t="s">
        <v>422</v>
      </c>
      <c r="J345" s="55" t="s">
        <v>3269</v>
      </c>
      <c r="K345" s="55" t="s">
        <v>422</v>
      </c>
      <c r="L345" s="57">
        <v>18.5</v>
      </c>
      <c r="M345" s="55" t="s">
        <v>1242</v>
      </c>
      <c r="N345" s="57">
        <v>1439271.7472786999</v>
      </c>
      <c r="O345" s="95" t="s">
        <v>1278</v>
      </c>
    </row>
    <row r="346" spans="1:15" ht="24" customHeight="1">
      <c r="A346" s="94" t="s">
        <v>1833</v>
      </c>
      <c r="B346" s="54" t="s">
        <v>1444</v>
      </c>
      <c r="C346" s="54" t="s">
        <v>1834</v>
      </c>
      <c r="D346" s="54" t="s">
        <v>597</v>
      </c>
      <c r="E346" s="56" t="s">
        <v>1526</v>
      </c>
      <c r="F346" s="55" t="s">
        <v>2105</v>
      </c>
      <c r="G346" s="55" t="s">
        <v>422</v>
      </c>
      <c r="H346" s="55" t="s">
        <v>2820</v>
      </c>
      <c r="I346" s="55" t="s">
        <v>422</v>
      </c>
      <c r="J346" s="55" t="s">
        <v>3270</v>
      </c>
      <c r="K346" s="55" t="s">
        <v>422</v>
      </c>
      <c r="L346" s="57">
        <v>17.492999999999999</v>
      </c>
      <c r="M346" s="55" t="s">
        <v>1242</v>
      </c>
      <c r="N346" s="57">
        <v>1439289.2402786999</v>
      </c>
      <c r="O346" s="95" t="s">
        <v>1278</v>
      </c>
    </row>
    <row r="347" spans="1:15" ht="25.9" customHeight="1">
      <c r="A347" s="94" t="s">
        <v>743</v>
      </c>
      <c r="B347" s="54" t="s">
        <v>144</v>
      </c>
      <c r="C347" s="54" t="s">
        <v>744</v>
      </c>
      <c r="D347" s="54" t="s">
        <v>426</v>
      </c>
      <c r="E347" s="56" t="s">
        <v>88</v>
      </c>
      <c r="F347" s="55" t="s">
        <v>1033</v>
      </c>
      <c r="G347" s="55" t="s">
        <v>422</v>
      </c>
      <c r="H347" s="55" t="s">
        <v>3271</v>
      </c>
      <c r="I347" s="55" t="s">
        <v>422</v>
      </c>
      <c r="J347" s="55" t="s">
        <v>3272</v>
      </c>
      <c r="K347" s="55" t="s">
        <v>422</v>
      </c>
      <c r="L347" s="57">
        <v>17.45</v>
      </c>
      <c r="M347" s="55" t="s">
        <v>1242</v>
      </c>
      <c r="N347" s="57">
        <v>1439306.6902787001</v>
      </c>
      <c r="O347" s="95" t="s">
        <v>1278</v>
      </c>
    </row>
    <row r="348" spans="1:15" ht="24" customHeight="1">
      <c r="A348" s="94" t="s">
        <v>2102</v>
      </c>
      <c r="B348" s="54" t="s">
        <v>1444</v>
      </c>
      <c r="C348" s="54" t="s">
        <v>2103</v>
      </c>
      <c r="D348" s="54" t="s">
        <v>426</v>
      </c>
      <c r="E348" s="56" t="s">
        <v>1456</v>
      </c>
      <c r="F348" s="55" t="s">
        <v>2104</v>
      </c>
      <c r="G348" s="55" t="s">
        <v>422</v>
      </c>
      <c r="H348" s="55" t="s">
        <v>3273</v>
      </c>
      <c r="I348" s="55" t="s">
        <v>422</v>
      </c>
      <c r="J348" s="55" t="s">
        <v>3274</v>
      </c>
      <c r="K348" s="55" t="s">
        <v>422</v>
      </c>
      <c r="L348" s="57">
        <v>17.263400000000001</v>
      </c>
      <c r="M348" s="55" t="s">
        <v>1242</v>
      </c>
      <c r="N348" s="57">
        <v>1439323.9536786999</v>
      </c>
      <c r="O348" s="95" t="s">
        <v>1278</v>
      </c>
    </row>
    <row r="349" spans="1:15" ht="25.9" customHeight="1">
      <c r="A349" s="94" t="s">
        <v>2106</v>
      </c>
      <c r="B349" s="54" t="s">
        <v>1444</v>
      </c>
      <c r="C349" s="54" t="s">
        <v>2107</v>
      </c>
      <c r="D349" s="54" t="s">
        <v>426</v>
      </c>
      <c r="E349" s="56" t="s">
        <v>107</v>
      </c>
      <c r="F349" s="55" t="s">
        <v>2108</v>
      </c>
      <c r="G349" s="55" t="s">
        <v>422</v>
      </c>
      <c r="H349" s="55" t="s">
        <v>3275</v>
      </c>
      <c r="I349" s="55" t="s">
        <v>422</v>
      </c>
      <c r="J349" s="55" t="s">
        <v>3276</v>
      </c>
      <c r="K349" s="55" t="s">
        <v>422</v>
      </c>
      <c r="L349" s="57">
        <v>17.025871500000001</v>
      </c>
      <c r="M349" s="55" t="s">
        <v>1242</v>
      </c>
      <c r="N349" s="57">
        <v>1439340.9795502</v>
      </c>
      <c r="O349" s="95" t="s">
        <v>1278</v>
      </c>
    </row>
    <row r="350" spans="1:15" ht="25.9" customHeight="1">
      <c r="A350" s="94" t="s">
        <v>707</v>
      </c>
      <c r="B350" s="54" t="s">
        <v>144</v>
      </c>
      <c r="C350" s="54" t="s">
        <v>708</v>
      </c>
      <c r="D350" s="54" t="s">
        <v>426</v>
      </c>
      <c r="E350" s="56" t="s">
        <v>88</v>
      </c>
      <c r="F350" s="55" t="s">
        <v>1172</v>
      </c>
      <c r="G350" s="55" t="s">
        <v>422</v>
      </c>
      <c r="H350" s="55" t="s">
        <v>2406</v>
      </c>
      <c r="I350" s="55" t="s">
        <v>422</v>
      </c>
      <c r="J350" s="55" t="s">
        <v>2407</v>
      </c>
      <c r="K350" s="55" t="s">
        <v>422</v>
      </c>
      <c r="L350" s="57">
        <v>16.829999999999998</v>
      </c>
      <c r="M350" s="55" t="s">
        <v>1242</v>
      </c>
      <c r="N350" s="57">
        <v>1439357.8095501999</v>
      </c>
      <c r="O350" s="95" t="s">
        <v>1278</v>
      </c>
    </row>
    <row r="351" spans="1:15" ht="25.9" customHeight="1">
      <c r="A351" s="94" t="s">
        <v>735</v>
      </c>
      <c r="B351" s="54" t="s">
        <v>144</v>
      </c>
      <c r="C351" s="54" t="s">
        <v>736</v>
      </c>
      <c r="D351" s="54" t="s">
        <v>426</v>
      </c>
      <c r="E351" s="56" t="s">
        <v>88</v>
      </c>
      <c r="F351" s="55" t="s">
        <v>1011</v>
      </c>
      <c r="G351" s="55" t="s">
        <v>422</v>
      </c>
      <c r="H351" s="55" t="s">
        <v>3277</v>
      </c>
      <c r="I351" s="55" t="s">
        <v>422</v>
      </c>
      <c r="J351" s="55" t="s">
        <v>3278</v>
      </c>
      <c r="K351" s="55" t="s">
        <v>422</v>
      </c>
      <c r="L351" s="57">
        <v>16.600000000000001</v>
      </c>
      <c r="M351" s="55" t="s">
        <v>1242</v>
      </c>
      <c r="N351" s="57">
        <v>1439374.4095502</v>
      </c>
      <c r="O351" s="95" t="s">
        <v>1283</v>
      </c>
    </row>
    <row r="352" spans="1:15" ht="25.9" customHeight="1">
      <c r="A352" s="94" t="s">
        <v>705</v>
      </c>
      <c r="B352" s="54" t="s">
        <v>144</v>
      </c>
      <c r="C352" s="54" t="s">
        <v>706</v>
      </c>
      <c r="D352" s="54" t="s">
        <v>426</v>
      </c>
      <c r="E352" s="56" t="s">
        <v>88</v>
      </c>
      <c r="F352" s="55" t="s">
        <v>988</v>
      </c>
      <c r="G352" s="55" t="s">
        <v>422</v>
      </c>
      <c r="H352" s="55" t="s">
        <v>3279</v>
      </c>
      <c r="I352" s="55" t="s">
        <v>422</v>
      </c>
      <c r="J352" s="55" t="s">
        <v>3279</v>
      </c>
      <c r="K352" s="55" t="s">
        <v>422</v>
      </c>
      <c r="L352" s="57">
        <v>15.91</v>
      </c>
      <c r="M352" s="55" t="s">
        <v>1242</v>
      </c>
      <c r="N352" s="57">
        <v>1439390.3195501999</v>
      </c>
      <c r="O352" s="95" t="s">
        <v>1283</v>
      </c>
    </row>
    <row r="353" spans="1:15" ht="25.9" customHeight="1">
      <c r="A353" s="94" t="s">
        <v>763</v>
      </c>
      <c r="B353" s="54" t="s">
        <v>144</v>
      </c>
      <c r="C353" s="54" t="s">
        <v>764</v>
      </c>
      <c r="D353" s="54" t="s">
        <v>426</v>
      </c>
      <c r="E353" s="56" t="s">
        <v>88</v>
      </c>
      <c r="F353" s="55" t="s">
        <v>988</v>
      </c>
      <c r="G353" s="55" t="s">
        <v>422</v>
      </c>
      <c r="H353" s="55" t="s">
        <v>3280</v>
      </c>
      <c r="I353" s="55" t="s">
        <v>422</v>
      </c>
      <c r="J353" s="55" t="s">
        <v>3280</v>
      </c>
      <c r="K353" s="55" t="s">
        <v>422</v>
      </c>
      <c r="L353" s="57">
        <v>15.41</v>
      </c>
      <c r="M353" s="55" t="s">
        <v>1242</v>
      </c>
      <c r="N353" s="57">
        <v>1439405.7295502</v>
      </c>
      <c r="O353" s="95" t="s">
        <v>1283</v>
      </c>
    </row>
    <row r="354" spans="1:15" ht="39" customHeight="1">
      <c r="A354" s="94" t="s">
        <v>585</v>
      </c>
      <c r="B354" s="54" t="s">
        <v>144</v>
      </c>
      <c r="C354" s="54" t="s">
        <v>586</v>
      </c>
      <c r="D354" s="54" t="s">
        <v>426</v>
      </c>
      <c r="E354" s="56" t="s">
        <v>88</v>
      </c>
      <c r="F354" s="55" t="s">
        <v>1030</v>
      </c>
      <c r="G354" s="55" t="s">
        <v>422</v>
      </c>
      <c r="H354" s="55" t="s">
        <v>3281</v>
      </c>
      <c r="I354" s="55" t="s">
        <v>422</v>
      </c>
      <c r="J354" s="55" t="s">
        <v>3282</v>
      </c>
      <c r="K354" s="55" t="s">
        <v>422</v>
      </c>
      <c r="L354" s="57">
        <v>15.2</v>
      </c>
      <c r="M354" s="55" t="s">
        <v>1242</v>
      </c>
      <c r="N354" s="57">
        <v>1439420.9295502</v>
      </c>
      <c r="O354" s="95" t="s">
        <v>1283</v>
      </c>
    </row>
    <row r="355" spans="1:15" ht="25.9" customHeight="1">
      <c r="A355" s="94" t="s">
        <v>1284</v>
      </c>
      <c r="B355" s="54" t="s">
        <v>59</v>
      </c>
      <c r="C355" s="54" t="s">
        <v>1285</v>
      </c>
      <c r="D355" s="54" t="s">
        <v>426</v>
      </c>
      <c r="E355" s="56" t="s">
        <v>446</v>
      </c>
      <c r="F355" s="55" t="s">
        <v>1236</v>
      </c>
      <c r="G355" s="55" t="s">
        <v>422</v>
      </c>
      <c r="H355" s="55" t="s">
        <v>1433</v>
      </c>
      <c r="I355" s="55" t="s">
        <v>422</v>
      </c>
      <c r="J355" s="55" t="s">
        <v>1435</v>
      </c>
      <c r="K355" s="55" t="s">
        <v>422</v>
      </c>
      <c r="L355" s="57">
        <v>15.055999999999999</v>
      </c>
      <c r="M355" s="55" t="s">
        <v>1242</v>
      </c>
      <c r="N355" s="57">
        <v>1439435.9855502001</v>
      </c>
      <c r="O355" s="95" t="s">
        <v>1283</v>
      </c>
    </row>
    <row r="356" spans="1:15" ht="25.9" customHeight="1">
      <c r="A356" s="94" t="s">
        <v>2117</v>
      </c>
      <c r="B356" s="54" t="s">
        <v>1444</v>
      </c>
      <c r="C356" s="54" t="s">
        <v>2118</v>
      </c>
      <c r="D356" s="54" t="s">
        <v>426</v>
      </c>
      <c r="E356" s="56" t="s">
        <v>1456</v>
      </c>
      <c r="F356" s="55" t="s">
        <v>2119</v>
      </c>
      <c r="G356" s="55" t="s">
        <v>422</v>
      </c>
      <c r="H356" s="55" t="s">
        <v>3283</v>
      </c>
      <c r="I356" s="55" t="s">
        <v>422</v>
      </c>
      <c r="J356" s="55" t="s">
        <v>3284</v>
      </c>
      <c r="K356" s="55" t="s">
        <v>422</v>
      </c>
      <c r="L356" s="57">
        <v>14.749668</v>
      </c>
      <c r="M356" s="55" t="s">
        <v>1242</v>
      </c>
      <c r="N356" s="57">
        <v>1439450.7352181999</v>
      </c>
      <c r="O356" s="95" t="s">
        <v>1283</v>
      </c>
    </row>
    <row r="357" spans="1:15" ht="24" customHeight="1">
      <c r="A357" s="94" t="s">
        <v>568</v>
      </c>
      <c r="B357" s="54" t="s">
        <v>59</v>
      </c>
      <c r="C357" s="54" t="s">
        <v>569</v>
      </c>
      <c r="D357" s="54" t="s">
        <v>426</v>
      </c>
      <c r="E357" s="56" t="s">
        <v>88</v>
      </c>
      <c r="F357" s="55" t="s">
        <v>1029</v>
      </c>
      <c r="G357" s="55" t="s">
        <v>422</v>
      </c>
      <c r="H357" s="55" t="s">
        <v>3285</v>
      </c>
      <c r="I357" s="55" t="s">
        <v>422</v>
      </c>
      <c r="J357" s="55" t="s">
        <v>3286</v>
      </c>
      <c r="K357" s="55" t="s">
        <v>422</v>
      </c>
      <c r="L357" s="57">
        <v>14.31</v>
      </c>
      <c r="M357" s="55" t="s">
        <v>1242</v>
      </c>
      <c r="N357" s="57">
        <v>1439465.0452182</v>
      </c>
      <c r="O357" s="95" t="s">
        <v>1283</v>
      </c>
    </row>
    <row r="358" spans="1:15" ht="24" customHeight="1">
      <c r="A358" s="94" t="s">
        <v>805</v>
      </c>
      <c r="B358" s="54" t="s">
        <v>59</v>
      </c>
      <c r="C358" s="54" t="s">
        <v>806</v>
      </c>
      <c r="D358" s="54" t="s">
        <v>426</v>
      </c>
      <c r="E358" s="56" t="s">
        <v>88</v>
      </c>
      <c r="F358" s="55" t="s">
        <v>1030</v>
      </c>
      <c r="G358" s="55" t="s">
        <v>422</v>
      </c>
      <c r="H358" s="55" t="s">
        <v>3287</v>
      </c>
      <c r="I358" s="55" t="s">
        <v>422</v>
      </c>
      <c r="J358" s="55" t="s">
        <v>3288</v>
      </c>
      <c r="K358" s="55" t="s">
        <v>422</v>
      </c>
      <c r="L358" s="57">
        <v>13.92</v>
      </c>
      <c r="M358" s="55" t="s">
        <v>1242</v>
      </c>
      <c r="N358" s="57">
        <v>1439478.9652182001</v>
      </c>
      <c r="O358" s="95" t="s">
        <v>1283</v>
      </c>
    </row>
    <row r="359" spans="1:15" ht="24" customHeight="1">
      <c r="A359" s="94" t="s">
        <v>645</v>
      </c>
      <c r="B359" s="54" t="s">
        <v>144</v>
      </c>
      <c r="C359" s="54" t="s">
        <v>646</v>
      </c>
      <c r="D359" s="54" t="s">
        <v>426</v>
      </c>
      <c r="E359" s="56" t="s">
        <v>88</v>
      </c>
      <c r="F359" s="55" t="s">
        <v>2109</v>
      </c>
      <c r="G359" s="55" t="s">
        <v>422</v>
      </c>
      <c r="H359" s="55" t="s">
        <v>3289</v>
      </c>
      <c r="I359" s="55" t="s">
        <v>422</v>
      </c>
      <c r="J359" s="55" t="s">
        <v>3290</v>
      </c>
      <c r="K359" s="55" t="s">
        <v>422</v>
      </c>
      <c r="L359" s="57">
        <v>13.836225000000001</v>
      </c>
      <c r="M359" s="55" t="s">
        <v>1242</v>
      </c>
      <c r="N359" s="57">
        <v>1439492.8014432001</v>
      </c>
      <c r="O359" s="95" t="s">
        <v>1283</v>
      </c>
    </row>
    <row r="360" spans="1:15" ht="25.9" customHeight="1">
      <c r="A360" s="94" t="s">
        <v>751</v>
      </c>
      <c r="B360" s="54" t="s">
        <v>144</v>
      </c>
      <c r="C360" s="54" t="s">
        <v>752</v>
      </c>
      <c r="D360" s="54" t="s">
        <v>426</v>
      </c>
      <c r="E360" s="56" t="s">
        <v>88</v>
      </c>
      <c r="F360" s="55" t="s">
        <v>988</v>
      </c>
      <c r="G360" s="55" t="s">
        <v>422</v>
      </c>
      <c r="H360" s="55" t="s">
        <v>3291</v>
      </c>
      <c r="I360" s="55" t="s">
        <v>422</v>
      </c>
      <c r="J360" s="55" t="s">
        <v>3291</v>
      </c>
      <c r="K360" s="55" t="s">
        <v>422</v>
      </c>
      <c r="L360" s="57">
        <v>13.73</v>
      </c>
      <c r="M360" s="55" t="s">
        <v>1242</v>
      </c>
      <c r="N360" s="57">
        <v>1439506.5314432001</v>
      </c>
      <c r="O360" s="95" t="s">
        <v>1283</v>
      </c>
    </row>
    <row r="361" spans="1:15" ht="25.9" customHeight="1">
      <c r="A361" s="94" t="s">
        <v>1292</v>
      </c>
      <c r="B361" s="54" t="s">
        <v>144</v>
      </c>
      <c r="C361" s="54" t="s">
        <v>1293</v>
      </c>
      <c r="D361" s="54" t="s">
        <v>426</v>
      </c>
      <c r="E361" s="56" t="s">
        <v>455</v>
      </c>
      <c r="F361" s="55" t="s">
        <v>2116</v>
      </c>
      <c r="G361" s="55" t="s">
        <v>422</v>
      </c>
      <c r="H361" s="55" t="s">
        <v>3292</v>
      </c>
      <c r="I361" s="55" t="s">
        <v>422</v>
      </c>
      <c r="J361" s="55" t="s">
        <v>3293</v>
      </c>
      <c r="K361" s="55" t="s">
        <v>422</v>
      </c>
      <c r="L361" s="57">
        <v>12.59907054</v>
      </c>
      <c r="M361" s="55" t="s">
        <v>1242</v>
      </c>
      <c r="N361" s="57">
        <v>1439519.1305137</v>
      </c>
      <c r="O361" s="95" t="s">
        <v>1288</v>
      </c>
    </row>
    <row r="362" spans="1:15" ht="25.9" customHeight="1">
      <c r="A362" s="94" t="s">
        <v>685</v>
      </c>
      <c r="B362" s="54" t="s">
        <v>144</v>
      </c>
      <c r="C362" s="54" t="s">
        <v>686</v>
      </c>
      <c r="D362" s="54" t="s">
        <v>426</v>
      </c>
      <c r="E362" s="56" t="s">
        <v>88</v>
      </c>
      <c r="F362" s="55" t="s">
        <v>1231</v>
      </c>
      <c r="G362" s="55" t="s">
        <v>422</v>
      </c>
      <c r="H362" s="55" t="s">
        <v>2408</v>
      </c>
      <c r="I362" s="55" t="s">
        <v>422</v>
      </c>
      <c r="J362" s="55" t="s">
        <v>2409</v>
      </c>
      <c r="K362" s="55" t="s">
        <v>422</v>
      </c>
      <c r="L362" s="57">
        <v>12.43</v>
      </c>
      <c r="M362" s="55" t="s">
        <v>1242</v>
      </c>
      <c r="N362" s="57">
        <v>1439531.5605136999</v>
      </c>
      <c r="O362" s="95" t="s">
        <v>1288</v>
      </c>
    </row>
    <row r="363" spans="1:15" ht="24" customHeight="1">
      <c r="A363" s="94" t="s">
        <v>2120</v>
      </c>
      <c r="B363" s="54" t="s">
        <v>144</v>
      </c>
      <c r="C363" s="54" t="s">
        <v>2121</v>
      </c>
      <c r="D363" s="54" t="s">
        <v>597</v>
      </c>
      <c r="E363" s="56" t="s">
        <v>446</v>
      </c>
      <c r="F363" s="55" t="s">
        <v>2410</v>
      </c>
      <c r="G363" s="55" t="s">
        <v>422</v>
      </c>
      <c r="H363" s="55" t="s">
        <v>3294</v>
      </c>
      <c r="I363" s="55" t="s">
        <v>422</v>
      </c>
      <c r="J363" s="55" t="s">
        <v>3295</v>
      </c>
      <c r="K363" s="55" t="s">
        <v>422</v>
      </c>
      <c r="L363" s="57">
        <v>12.169293568000001</v>
      </c>
      <c r="M363" s="55" t="s">
        <v>1242</v>
      </c>
      <c r="N363" s="57">
        <v>1439543.7298073</v>
      </c>
      <c r="O363" s="95" t="s">
        <v>1288</v>
      </c>
    </row>
    <row r="364" spans="1:15" ht="24" customHeight="1">
      <c r="A364" s="94" t="s">
        <v>836</v>
      </c>
      <c r="B364" s="54" t="s">
        <v>59</v>
      </c>
      <c r="C364" s="54" t="s">
        <v>837</v>
      </c>
      <c r="D364" s="54" t="s">
        <v>426</v>
      </c>
      <c r="E364" s="56" t="s">
        <v>88</v>
      </c>
      <c r="F364" s="55" t="s">
        <v>988</v>
      </c>
      <c r="G364" s="55" t="s">
        <v>422</v>
      </c>
      <c r="H364" s="55" t="s">
        <v>2417</v>
      </c>
      <c r="I364" s="55" t="s">
        <v>422</v>
      </c>
      <c r="J364" s="55" t="s">
        <v>2417</v>
      </c>
      <c r="K364" s="55" t="s">
        <v>422</v>
      </c>
      <c r="L364" s="57">
        <v>11.98</v>
      </c>
      <c r="M364" s="55" t="s">
        <v>1242</v>
      </c>
      <c r="N364" s="57">
        <v>1439555.7098073</v>
      </c>
      <c r="O364" s="95" t="s">
        <v>1288</v>
      </c>
    </row>
    <row r="365" spans="1:15" ht="25.9" customHeight="1">
      <c r="A365" s="94" t="s">
        <v>2110</v>
      </c>
      <c r="B365" s="54" t="s">
        <v>1444</v>
      </c>
      <c r="C365" s="54" t="s">
        <v>2111</v>
      </c>
      <c r="D365" s="54" t="s">
        <v>426</v>
      </c>
      <c r="E365" s="56" t="s">
        <v>1446</v>
      </c>
      <c r="F365" s="55" t="s">
        <v>2112</v>
      </c>
      <c r="G365" s="55" t="s">
        <v>422</v>
      </c>
      <c r="H365" s="55" t="s">
        <v>2258</v>
      </c>
      <c r="I365" s="55" t="s">
        <v>422</v>
      </c>
      <c r="J365" s="55" t="s">
        <v>3296</v>
      </c>
      <c r="K365" s="55" t="s">
        <v>422</v>
      </c>
      <c r="L365" s="57">
        <v>11.689099199999999</v>
      </c>
      <c r="M365" s="55" t="s">
        <v>1242</v>
      </c>
      <c r="N365" s="57">
        <v>1439567.3989065001</v>
      </c>
      <c r="O365" s="95" t="s">
        <v>1288</v>
      </c>
    </row>
    <row r="366" spans="1:15" ht="39" customHeight="1">
      <c r="A366" s="94" t="s">
        <v>2122</v>
      </c>
      <c r="B366" s="54" t="s">
        <v>144</v>
      </c>
      <c r="C366" s="54" t="s">
        <v>2123</v>
      </c>
      <c r="D366" s="54" t="s">
        <v>426</v>
      </c>
      <c r="E366" s="56" t="s">
        <v>69</v>
      </c>
      <c r="F366" s="55" t="s">
        <v>2124</v>
      </c>
      <c r="G366" s="55" t="s">
        <v>422</v>
      </c>
      <c r="H366" s="55" t="s">
        <v>3297</v>
      </c>
      <c r="I366" s="55" t="s">
        <v>422</v>
      </c>
      <c r="J366" s="55" t="s">
        <v>3298</v>
      </c>
      <c r="K366" s="55" t="s">
        <v>422</v>
      </c>
      <c r="L366" s="57">
        <v>11.682636771</v>
      </c>
      <c r="M366" s="55" t="s">
        <v>1242</v>
      </c>
      <c r="N366" s="57">
        <v>1439579.0815433001</v>
      </c>
      <c r="O366" s="95" t="s">
        <v>1288</v>
      </c>
    </row>
    <row r="367" spans="1:15" ht="24" customHeight="1">
      <c r="A367" s="94" t="s">
        <v>2113</v>
      </c>
      <c r="B367" s="54" t="s">
        <v>1444</v>
      </c>
      <c r="C367" s="54" t="s">
        <v>2114</v>
      </c>
      <c r="D367" s="54" t="s">
        <v>597</v>
      </c>
      <c r="E367" s="56" t="s">
        <v>1526</v>
      </c>
      <c r="F367" s="55" t="s">
        <v>2115</v>
      </c>
      <c r="G367" s="55" t="s">
        <v>422</v>
      </c>
      <c r="H367" s="55" t="s">
        <v>2820</v>
      </c>
      <c r="I367" s="55" t="s">
        <v>422</v>
      </c>
      <c r="J367" s="55" t="s">
        <v>2930</v>
      </c>
      <c r="K367" s="55" t="s">
        <v>422</v>
      </c>
      <c r="L367" s="57">
        <v>11.635344</v>
      </c>
      <c r="M367" s="55" t="s">
        <v>1242</v>
      </c>
      <c r="N367" s="57">
        <v>1439590.7168872999</v>
      </c>
      <c r="O367" s="95" t="s">
        <v>1288</v>
      </c>
    </row>
    <row r="368" spans="1:15" ht="25.9" customHeight="1">
      <c r="A368" s="94" t="s">
        <v>741</v>
      </c>
      <c r="B368" s="54" t="s">
        <v>144</v>
      </c>
      <c r="C368" s="54" t="s">
        <v>742</v>
      </c>
      <c r="D368" s="54" t="s">
        <v>426</v>
      </c>
      <c r="E368" s="56" t="s">
        <v>88</v>
      </c>
      <c r="F368" s="55" t="s">
        <v>1029</v>
      </c>
      <c r="G368" s="55" t="s">
        <v>422</v>
      </c>
      <c r="H368" s="55" t="s">
        <v>2386</v>
      </c>
      <c r="I368" s="55" t="s">
        <v>422</v>
      </c>
      <c r="J368" s="55" t="s">
        <v>3299</v>
      </c>
      <c r="K368" s="55" t="s">
        <v>422</v>
      </c>
      <c r="L368" s="57">
        <v>11.58</v>
      </c>
      <c r="M368" s="55" t="s">
        <v>1242</v>
      </c>
      <c r="N368" s="57">
        <v>1439602.2968873</v>
      </c>
      <c r="O368" s="95" t="s">
        <v>1288</v>
      </c>
    </row>
    <row r="369" spans="1:15" ht="39" customHeight="1">
      <c r="A369" s="94" t="s">
        <v>1276</v>
      </c>
      <c r="B369" s="54" t="s">
        <v>144</v>
      </c>
      <c r="C369" s="54" t="s">
        <v>1277</v>
      </c>
      <c r="D369" s="54" t="s">
        <v>498</v>
      </c>
      <c r="E369" s="56" t="s">
        <v>88</v>
      </c>
      <c r="F369" s="55" t="s">
        <v>2275</v>
      </c>
      <c r="G369" s="55" t="s">
        <v>422</v>
      </c>
      <c r="H369" s="55" t="s">
        <v>3300</v>
      </c>
      <c r="I369" s="55" t="s">
        <v>422</v>
      </c>
      <c r="J369" s="55" t="s">
        <v>3301</v>
      </c>
      <c r="K369" s="55" t="s">
        <v>422</v>
      </c>
      <c r="L369" s="57">
        <v>11.547133199999999</v>
      </c>
      <c r="M369" s="55" t="s">
        <v>1242</v>
      </c>
      <c r="N369" s="57">
        <v>1439613.8440205001</v>
      </c>
      <c r="O369" s="95" t="s">
        <v>1288</v>
      </c>
    </row>
    <row r="370" spans="1:15" ht="25.9" customHeight="1">
      <c r="A370" s="94" t="s">
        <v>749</v>
      </c>
      <c r="B370" s="54" t="s">
        <v>144</v>
      </c>
      <c r="C370" s="54" t="s">
        <v>750</v>
      </c>
      <c r="D370" s="54" t="s">
        <v>426</v>
      </c>
      <c r="E370" s="56" t="s">
        <v>88</v>
      </c>
      <c r="F370" s="55" t="s">
        <v>988</v>
      </c>
      <c r="G370" s="55" t="s">
        <v>422</v>
      </c>
      <c r="H370" s="55" t="s">
        <v>2369</v>
      </c>
      <c r="I370" s="55" t="s">
        <v>422</v>
      </c>
      <c r="J370" s="55" t="s">
        <v>2369</v>
      </c>
      <c r="K370" s="55" t="s">
        <v>422</v>
      </c>
      <c r="L370" s="57">
        <v>11.49</v>
      </c>
      <c r="M370" s="55" t="s">
        <v>1242</v>
      </c>
      <c r="N370" s="57">
        <v>1439625.3340205001</v>
      </c>
      <c r="O370" s="95" t="s">
        <v>1288</v>
      </c>
    </row>
    <row r="371" spans="1:15" ht="25.9" customHeight="1">
      <c r="A371" s="94" t="s">
        <v>651</v>
      </c>
      <c r="B371" s="54" t="s">
        <v>144</v>
      </c>
      <c r="C371" s="54" t="s">
        <v>652</v>
      </c>
      <c r="D371" s="54" t="s">
        <v>426</v>
      </c>
      <c r="E371" s="56" t="s">
        <v>88</v>
      </c>
      <c r="F371" s="55" t="s">
        <v>1011</v>
      </c>
      <c r="G371" s="55" t="s">
        <v>422</v>
      </c>
      <c r="H371" s="55" t="s">
        <v>3302</v>
      </c>
      <c r="I371" s="55" t="s">
        <v>422</v>
      </c>
      <c r="J371" s="55" t="s">
        <v>3303</v>
      </c>
      <c r="K371" s="55" t="s">
        <v>422</v>
      </c>
      <c r="L371" s="57">
        <v>11.4</v>
      </c>
      <c r="M371" s="55" t="s">
        <v>1242</v>
      </c>
      <c r="N371" s="57">
        <v>1439636.7340205</v>
      </c>
      <c r="O371" s="95" t="s">
        <v>1288</v>
      </c>
    </row>
    <row r="372" spans="1:15" ht="24" customHeight="1">
      <c r="A372" s="94" t="s">
        <v>902</v>
      </c>
      <c r="B372" s="54" t="s">
        <v>59</v>
      </c>
      <c r="C372" s="54" t="s">
        <v>903</v>
      </c>
      <c r="D372" s="54" t="s">
        <v>426</v>
      </c>
      <c r="E372" s="56" t="s">
        <v>88</v>
      </c>
      <c r="F372" s="55" t="s">
        <v>1298</v>
      </c>
      <c r="G372" s="55" t="s">
        <v>422</v>
      </c>
      <c r="H372" s="55" t="s">
        <v>3281</v>
      </c>
      <c r="I372" s="55" t="s">
        <v>422</v>
      </c>
      <c r="J372" s="55" t="s">
        <v>3303</v>
      </c>
      <c r="K372" s="55" t="s">
        <v>422</v>
      </c>
      <c r="L372" s="57">
        <v>11.4</v>
      </c>
      <c r="M372" s="55" t="s">
        <v>1242</v>
      </c>
      <c r="N372" s="57">
        <v>1439648.1340204999</v>
      </c>
      <c r="O372" s="95" t="s">
        <v>1288</v>
      </c>
    </row>
    <row r="373" spans="1:15" ht="24" customHeight="1">
      <c r="A373" s="94" t="s">
        <v>234</v>
      </c>
      <c r="B373" s="54" t="s">
        <v>144</v>
      </c>
      <c r="C373" s="54" t="s">
        <v>235</v>
      </c>
      <c r="D373" s="54" t="s">
        <v>426</v>
      </c>
      <c r="E373" s="56" t="s">
        <v>88</v>
      </c>
      <c r="F373" s="55" t="s">
        <v>988</v>
      </c>
      <c r="G373" s="55" t="s">
        <v>422</v>
      </c>
      <c r="H373" s="55" t="s">
        <v>3254</v>
      </c>
      <c r="I373" s="55" t="s">
        <v>422</v>
      </c>
      <c r="J373" s="55" t="s">
        <v>3254</v>
      </c>
      <c r="K373" s="55" t="s">
        <v>422</v>
      </c>
      <c r="L373" s="57">
        <v>11.09</v>
      </c>
      <c r="M373" s="55" t="s">
        <v>1242</v>
      </c>
      <c r="N373" s="57">
        <v>1439659.2240205</v>
      </c>
      <c r="O373" s="95" t="s">
        <v>1291</v>
      </c>
    </row>
    <row r="374" spans="1:15" ht="25.9" customHeight="1">
      <c r="A374" s="94" t="s">
        <v>747</v>
      </c>
      <c r="B374" s="54" t="s">
        <v>144</v>
      </c>
      <c r="C374" s="54" t="s">
        <v>748</v>
      </c>
      <c r="D374" s="54" t="s">
        <v>426</v>
      </c>
      <c r="E374" s="56" t="s">
        <v>88</v>
      </c>
      <c r="F374" s="55" t="s">
        <v>1011</v>
      </c>
      <c r="G374" s="55" t="s">
        <v>422</v>
      </c>
      <c r="H374" s="55" t="s">
        <v>3304</v>
      </c>
      <c r="I374" s="55" t="s">
        <v>422</v>
      </c>
      <c r="J374" s="55" t="s">
        <v>3305</v>
      </c>
      <c r="K374" s="55" t="s">
        <v>422</v>
      </c>
      <c r="L374" s="57">
        <v>10.68</v>
      </c>
      <c r="M374" s="55" t="s">
        <v>1242</v>
      </c>
      <c r="N374" s="57">
        <v>1439669.9040204999</v>
      </c>
      <c r="O374" s="95" t="s">
        <v>1291</v>
      </c>
    </row>
    <row r="375" spans="1:15" ht="24" customHeight="1">
      <c r="A375" s="94" t="s">
        <v>1570</v>
      </c>
      <c r="B375" s="54" t="s">
        <v>1444</v>
      </c>
      <c r="C375" s="54" t="s">
        <v>1571</v>
      </c>
      <c r="D375" s="54" t="s">
        <v>1071</v>
      </c>
      <c r="E375" s="56" t="s">
        <v>1449</v>
      </c>
      <c r="F375" s="55" t="s">
        <v>2033</v>
      </c>
      <c r="G375" s="55" t="s">
        <v>422</v>
      </c>
      <c r="H375" s="55" t="s">
        <v>3306</v>
      </c>
      <c r="I375" s="55" t="s">
        <v>422</v>
      </c>
      <c r="J375" s="55" t="s">
        <v>3307</v>
      </c>
      <c r="K375" s="55" t="s">
        <v>422</v>
      </c>
      <c r="L375" s="57">
        <v>10.211876496</v>
      </c>
      <c r="M375" s="55" t="s">
        <v>1242</v>
      </c>
      <c r="N375" s="57">
        <v>1439680.1158970001</v>
      </c>
      <c r="O375" s="95" t="s">
        <v>1291</v>
      </c>
    </row>
    <row r="376" spans="1:15" ht="25.9" customHeight="1">
      <c r="A376" s="94" t="s">
        <v>1273</v>
      </c>
      <c r="B376" s="54" t="s">
        <v>144</v>
      </c>
      <c r="C376" s="54" t="s">
        <v>1274</v>
      </c>
      <c r="D376" s="54" t="s">
        <v>426</v>
      </c>
      <c r="E376" s="56" t="s">
        <v>1275</v>
      </c>
      <c r="F376" s="55" t="s">
        <v>2276</v>
      </c>
      <c r="G376" s="55" t="s">
        <v>422</v>
      </c>
      <c r="H376" s="55" t="s">
        <v>3308</v>
      </c>
      <c r="I376" s="55" t="s">
        <v>422</v>
      </c>
      <c r="J376" s="55" t="s">
        <v>3309</v>
      </c>
      <c r="K376" s="55" t="s">
        <v>422</v>
      </c>
      <c r="L376" s="57">
        <v>9.4449042310000006</v>
      </c>
      <c r="M376" s="55" t="s">
        <v>1242</v>
      </c>
      <c r="N376" s="57">
        <v>1439689.5608012001</v>
      </c>
      <c r="O376" s="95" t="s">
        <v>1291</v>
      </c>
    </row>
    <row r="377" spans="1:15" ht="24" customHeight="1">
      <c r="A377" s="94" t="s">
        <v>484</v>
      </c>
      <c r="B377" s="54" t="s">
        <v>59</v>
      </c>
      <c r="C377" s="54" t="s">
        <v>485</v>
      </c>
      <c r="D377" s="54" t="s">
        <v>426</v>
      </c>
      <c r="E377" s="56" t="s">
        <v>88</v>
      </c>
      <c r="F377" s="55" t="s">
        <v>999</v>
      </c>
      <c r="G377" s="55" t="s">
        <v>422</v>
      </c>
      <c r="H377" s="55" t="s">
        <v>2159</v>
      </c>
      <c r="I377" s="55" t="s">
        <v>422</v>
      </c>
      <c r="J377" s="55" t="s">
        <v>2412</v>
      </c>
      <c r="K377" s="55" t="s">
        <v>422</v>
      </c>
      <c r="L377" s="57">
        <v>9.1</v>
      </c>
      <c r="M377" s="55" t="s">
        <v>1242</v>
      </c>
      <c r="N377" s="57">
        <v>1439698.6608012</v>
      </c>
      <c r="O377" s="95" t="s">
        <v>1291</v>
      </c>
    </row>
    <row r="378" spans="1:15" ht="25.9" customHeight="1">
      <c r="A378" s="94" t="s">
        <v>1572</v>
      </c>
      <c r="B378" s="54" t="s">
        <v>1444</v>
      </c>
      <c r="C378" s="54" t="s">
        <v>1573</v>
      </c>
      <c r="D378" s="54" t="s">
        <v>426</v>
      </c>
      <c r="E378" s="56" t="s">
        <v>1574</v>
      </c>
      <c r="F378" s="55" t="s">
        <v>2126</v>
      </c>
      <c r="G378" s="55" t="s">
        <v>422</v>
      </c>
      <c r="H378" s="55" t="s">
        <v>3310</v>
      </c>
      <c r="I378" s="55" t="s">
        <v>422</v>
      </c>
      <c r="J378" s="55" t="s">
        <v>3311</v>
      </c>
      <c r="K378" s="55" t="s">
        <v>422</v>
      </c>
      <c r="L378" s="57">
        <v>9.0599545680000002</v>
      </c>
      <c r="M378" s="55" t="s">
        <v>1242</v>
      </c>
      <c r="N378" s="57">
        <v>1439707.7207557999</v>
      </c>
      <c r="O378" s="95" t="s">
        <v>1291</v>
      </c>
    </row>
    <row r="379" spans="1:15" ht="25.9" customHeight="1">
      <c r="A379" s="94" t="s">
        <v>1296</v>
      </c>
      <c r="B379" s="54" t="s">
        <v>144</v>
      </c>
      <c r="C379" s="54" t="s">
        <v>1297</v>
      </c>
      <c r="D379" s="54" t="s">
        <v>498</v>
      </c>
      <c r="E379" s="56" t="s">
        <v>446</v>
      </c>
      <c r="F379" s="55" t="s">
        <v>2093</v>
      </c>
      <c r="G379" s="55" t="s">
        <v>422</v>
      </c>
      <c r="H379" s="55" t="s">
        <v>2365</v>
      </c>
      <c r="I379" s="55" t="s">
        <v>422</v>
      </c>
      <c r="J379" s="55" t="s">
        <v>2413</v>
      </c>
      <c r="K379" s="55" t="s">
        <v>422</v>
      </c>
      <c r="L379" s="57">
        <v>8.7881268479999992</v>
      </c>
      <c r="M379" s="55" t="s">
        <v>1242</v>
      </c>
      <c r="N379" s="57">
        <v>1439716.5088826001</v>
      </c>
      <c r="O379" s="95" t="s">
        <v>1291</v>
      </c>
    </row>
    <row r="380" spans="1:15" ht="24" customHeight="1">
      <c r="A380" s="94" t="s">
        <v>834</v>
      </c>
      <c r="B380" s="54" t="s">
        <v>59</v>
      </c>
      <c r="C380" s="54" t="s">
        <v>835</v>
      </c>
      <c r="D380" s="54" t="s">
        <v>426</v>
      </c>
      <c r="E380" s="56" t="s">
        <v>88</v>
      </c>
      <c r="F380" s="55" t="s">
        <v>988</v>
      </c>
      <c r="G380" s="55" t="s">
        <v>422</v>
      </c>
      <c r="H380" s="55" t="s">
        <v>3312</v>
      </c>
      <c r="I380" s="55" t="s">
        <v>422</v>
      </c>
      <c r="J380" s="55" t="s">
        <v>3312</v>
      </c>
      <c r="K380" s="55" t="s">
        <v>422</v>
      </c>
      <c r="L380" s="57">
        <v>8.01</v>
      </c>
      <c r="M380" s="55" t="s">
        <v>1242</v>
      </c>
      <c r="N380" s="57">
        <v>1439724.5188825999</v>
      </c>
      <c r="O380" s="95" t="s">
        <v>1291</v>
      </c>
    </row>
    <row r="381" spans="1:15" ht="24" customHeight="1">
      <c r="A381" s="94" t="s">
        <v>576</v>
      </c>
      <c r="B381" s="54" t="s">
        <v>59</v>
      </c>
      <c r="C381" s="54" t="s">
        <v>577</v>
      </c>
      <c r="D381" s="54" t="s">
        <v>426</v>
      </c>
      <c r="E381" s="56" t="s">
        <v>88</v>
      </c>
      <c r="F381" s="55" t="s">
        <v>988</v>
      </c>
      <c r="G381" s="55" t="s">
        <v>422</v>
      </c>
      <c r="H381" s="55" t="s">
        <v>3313</v>
      </c>
      <c r="I381" s="55" t="s">
        <v>422</v>
      </c>
      <c r="J381" s="55" t="s">
        <v>3313</v>
      </c>
      <c r="K381" s="55" t="s">
        <v>422</v>
      </c>
      <c r="L381" s="57">
        <v>7.81</v>
      </c>
      <c r="M381" s="55" t="s">
        <v>1242</v>
      </c>
      <c r="N381" s="57">
        <v>1439732.3288825999</v>
      </c>
      <c r="O381" s="95" t="s">
        <v>1291</v>
      </c>
    </row>
    <row r="382" spans="1:15" ht="25.9" customHeight="1">
      <c r="A382" s="94" t="s">
        <v>1842</v>
      </c>
      <c r="B382" s="54" t="s">
        <v>1444</v>
      </c>
      <c r="C382" s="54" t="s">
        <v>1843</v>
      </c>
      <c r="D382" s="54" t="s">
        <v>426</v>
      </c>
      <c r="E382" s="56" t="s">
        <v>1449</v>
      </c>
      <c r="F382" s="55" t="s">
        <v>988</v>
      </c>
      <c r="G382" s="55" t="s">
        <v>422</v>
      </c>
      <c r="H382" s="55" t="s">
        <v>3313</v>
      </c>
      <c r="I382" s="55" t="s">
        <v>422</v>
      </c>
      <c r="J382" s="55" t="s">
        <v>3313</v>
      </c>
      <c r="K382" s="55" t="s">
        <v>422</v>
      </c>
      <c r="L382" s="57">
        <v>7.81</v>
      </c>
      <c r="M382" s="55" t="s">
        <v>1242</v>
      </c>
      <c r="N382" s="57">
        <v>1439740.1388826</v>
      </c>
      <c r="O382" s="95" t="s">
        <v>1291</v>
      </c>
    </row>
    <row r="383" spans="1:15" ht="25.9" customHeight="1">
      <c r="A383" s="94" t="s">
        <v>687</v>
      </c>
      <c r="B383" s="54" t="s">
        <v>144</v>
      </c>
      <c r="C383" s="54" t="s">
        <v>688</v>
      </c>
      <c r="D383" s="54" t="s">
        <v>426</v>
      </c>
      <c r="E383" s="56" t="s">
        <v>88</v>
      </c>
      <c r="F383" s="55" t="s">
        <v>988</v>
      </c>
      <c r="G383" s="55" t="s">
        <v>422</v>
      </c>
      <c r="H383" s="55" t="s">
        <v>3314</v>
      </c>
      <c r="I383" s="55" t="s">
        <v>422</v>
      </c>
      <c r="J383" s="55" t="s">
        <v>3314</v>
      </c>
      <c r="K383" s="55" t="s">
        <v>422</v>
      </c>
      <c r="L383" s="57">
        <v>7.8</v>
      </c>
      <c r="M383" s="55" t="s">
        <v>1242</v>
      </c>
      <c r="N383" s="57">
        <v>1439747.9388826001</v>
      </c>
      <c r="O383" s="95" t="s">
        <v>1291</v>
      </c>
    </row>
    <row r="384" spans="1:15" ht="25.9" customHeight="1">
      <c r="A384" s="94" t="s">
        <v>1301</v>
      </c>
      <c r="B384" s="54" t="s">
        <v>144</v>
      </c>
      <c r="C384" s="54" t="s">
        <v>1302</v>
      </c>
      <c r="D384" s="54" t="s">
        <v>426</v>
      </c>
      <c r="E384" s="56" t="s">
        <v>88</v>
      </c>
      <c r="F384" s="55" t="s">
        <v>1011</v>
      </c>
      <c r="G384" s="55" t="s">
        <v>422</v>
      </c>
      <c r="H384" s="55" t="s">
        <v>3315</v>
      </c>
      <c r="I384" s="55" t="s">
        <v>422</v>
      </c>
      <c r="J384" s="55" t="s">
        <v>3316</v>
      </c>
      <c r="K384" s="55" t="s">
        <v>422</v>
      </c>
      <c r="L384" s="57">
        <v>7.58</v>
      </c>
      <c r="M384" s="55" t="s">
        <v>1242</v>
      </c>
      <c r="N384" s="57">
        <v>1439755.5188825999</v>
      </c>
      <c r="O384" s="95" t="s">
        <v>1291</v>
      </c>
    </row>
    <row r="385" spans="1:15" ht="24" customHeight="1">
      <c r="A385" s="94" t="s">
        <v>693</v>
      </c>
      <c r="B385" s="54" t="s">
        <v>144</v>
      </c>
      <c r="C385" s="54" t="s">
        <v>694</v>
      </c>
      <c r="D385" s="54" t="s">
        <v>426</v>
      </c>
      <c r="E385" s="56" t="s">
        <v>88</v>
      </c>
      <c r="F385" s="55" t="s">
        <v>988</v>
      </c>
      <c r="G385" s="55" t="s">
        <v>422</v>
      </c>
      <c r="H385" s="55" t="s">
        <v>3317</v>
      </c>
      <c r="I385" s="55" t="s">
        <v>422</v>
      </c>
      <c r="J385" s="55" t="s">
        <v>3317</v>
      </c>
      <c r="K385" s="55" t="s">
        <v>422</v>
      </c>
      <c r="L385" s="57">
        <v>6.82</v>
      </c>
      <c r="M385" s="55" t="s">
        <v>1242</v>
      </c>
      <c r="N385" s="57">
        <v>1439762.3388826</v>
      </c>
      <c r="O385" s="95" t="s">
        <v>1291</v>
      </c>
    </row>
    <row r="386" spans="1:15" ht="24" customHeight="1">
      <c r="A386" s="94" t="s">
        <v>574</v>
      </c>
      <c r="B386" s="54" t="s">
        <v>59</v>
      </c>
      <c r="C386" s="54" t="s">
        <v>575</v>
      </c>
      <c r="D386" s="54" t="s">
        <v>426</v>
      </c>
      <c r="E386" s="56" t="s">
        <v>88</v>
      </c>
      <c r="F386" s="55" t="s">
        <v>988</v>
      </c>
      <c r="G386" s="55" t="s">
        <v>422</v>
      </c>
      <c r="H386" s="55" t="s">
        <v>3318</v>
      </c>
      <c r="I386" s="55" t="s">
        <v>422</v>
      </c>
      <c r="J386" s="55" t="s">
        <v>3318</v>
      </c>
      <c r="K386" s="55" t="s">
        <v>422</v>
      </c>
      <c r="L386" s="57">
        <v>5.97</v>
      </c>
      <c r="M386" s="55" t="s">
        <v>1242</v>
      </c>
      <c r="N386" s="57">
        <v>1439768.3088825999</v>
      </c>
      <c r="O386" s="95" t="s">
        <v>1291</v>
      </c>
    </row>
    <row r="387" spans="1:15" ht="24" customHeight="1">
      <c r="A387" s="94" t="s">
        <v>1575</v>
      </c>
      <c r="B387" s="54" t="s">
        <v>1444</v>
      </c>
      <c r="C387" s="54" t="s">
        <v>1576</v>
      </c>
      <c r="D387" s="54" t="s">
        <v>426</v>
      </c>
      <c r="E387" s="56" t="s">
        <v>1449</v>
      </c>
      <c r="F387" s="55" t="s">
        <v>2130</v>
      </c>
      <c r="G387" s="55" t="s">
        <v>422</v>
      </c>
      <c r="H387" s="55" t="s">
        <v>3319</v>
      </c>
      <c r="I387" s="55" t="s">
        <v>422</v>
      </c>
      <c r="J387" s="55" t="s">
        <v>3320</v>
      </c>
      <c r="K387" s="55" t="s">
        <v>422</v>
      </c>
      <c r="L387" s="57">
        <v>5.8619102850000004</v>
      </c>
      <c r="M387" s="55" t="s">
        <v>1242</v>
      </c>
      <c r="N387" s="57">
        <v>1439774.1707929</v>
      </c>
      <c r="O387" s="95" t="s">
        <v>1291</v>
      </c>
    </row>
    <row r="388" spans="1:15" ht="25.9" customHeight="1">
      <c r="A388" s="94" t="s">
        <v>2127</v>
      </c>
      <c r="B388" s="54" t="s">
        <v>1444</v>
      </c>
      <c r="C388" s="54" t="s">
        <v>2128</v>
      </c>
      <c r="D388" s="54" t="s">
        <v>426</v>
      </c>
      <c r="E388" s="56" t="s">
        <v>107</v>
      </c>
      <c r="F388" s="55" t="s">
        <v>2129</v>
      </c>
      <c r="G388" s="55" t="s">
        <v>422</v>
      </c>
      <c r="H388" s="55" t="s">
        <v>2699</v>
      </c>
      <c r="I388" s="55" t="s">
        <v>422</v>
      </c>
      <c r="J388" s="55" t="s">
        <v>3321</v>
      </c>
      <c r="K388" s="55" t="s">
        <v>422</v>
      </c>
      <c r="L388" s="57">
        <v>5.8334709599999996</v>
      </c>
      <c r="M388" s="55" t="s">
        <v>1242</v>
      </c>
      <c r="N388" s="57">
        <v>1439780.0042639</v>
      </c>
      <c r="O388" s="95" t="s">
        <v>1291</v>
      </c>
    </row>
    <row r="389" spans="1:15" ht="25.9" customHeight="1">
      <c r="A389" s="94" t="s">
        <v>761</v>
      </c>
      <c r="B389" s="54" t="s">
        <v>144</v>
      </c>
      <c r="C389" s="54" t="s">
        <v>762</v>
      </c>
      <c r="D389" s="54" t="s">
        <v>426</v>
      </c>
      <c r="E389" s="56" t="s">
        <v>88</v>
      </c>
      <c r="F389" s="55" t="s">
        <v>988</v>
      </c>
      <c r="G389" s="55" t="s">
        <v>422</v>
      </c>
      <c r="H389" s="55" t="s">
        <v>2131</v>
      </c>
      <c r="I389" s="55" t="s">
        <v>422</v>
      </c>
      <c r="J389" s="55" t="s">
        <v>2131</v>
      </c>
      <c r="K389" s="55" t="s">
        <v>422</v>
      </c>
      <c r="L389" s="57">
        <v>5.8</v>
      </c>
      <c r="M389" s="55" t="s">
        <v>1242</v>
      </c>
      <c r="N389" s="57">
        <v>1439785.8042639</v>
      </c>
      <c r="O389" s="95" t="s">
        <v>1291</v>
      </c>
    </row>
    <row r="390" spans="1:15" ht="25.9" customHeight="1">
      <c r="A390" s="94" t="s">
        <v>2132</v>
      </c>
      <c r="B390" s="54" t="s">
        <v>144</v>
      </c>
      <c r="C390" s="54" t="s">
        <v>2133</v>
      </c>
      <c r="D390" s="54" t="s">
        <v>426</v>
      </c>
      <c r="E390" s="56" t="s">
        <v>455</v>
      </c>
      <c r="F390" s="55" t="s">
        <v>2134</v>
      </c>
      <c r="G390" s="55" t="s">
        <v>422</v>
      </c>
      <c r="H390" s="55" t="s">
        <v>3322</v>
      </c>
      <c r="I390" s="55" t="s">
        <v>422</v>
      </c>
      <c r="J390" s="55" t="s">
        <v>2278</v>
      </c>
      <c r="K390" s="55" t="s">
        <v>422</v>
      </c>
      <c r="L390" s="57">
        <v>5.7709158660000002</v>
      </c>
      <c r="M390" s="55" t="s">
        <v>1242</v>
      </c>
      <c r="N390" s="57">
        <v>1439791.5751797999</v>
      </c>
      <c r="O390" s="95" t="s">
        <v>1291</v>
      </c>
    </row>
    <row r="391" spans="1:15" ht="24" customHeight="1">
      <c r="A391" s="94" t="s">
        <v>478</v>
      </c>
      <c r="B391" s="54" t="s">
        <v>59</v>
      </c>
      <c r="C391" s="54" t="s">
        <v>479</v>
      </c>
      <c r="D391" s="54" t="s">
        <v>426</v>
      </c>
      <c r="E391" s="56" t="s">
        <v>88</v>
      </c>
      <c r="F391" s="55" t="s">
        <v>1251</v>
      </c>
      <c r="G391" s="55" t="s">
        <v>422</v>
      </c>
      <c r="H391" s="55" t="s">
        <v>3323</v>
      </c>
      <c r="I391" s="55" t="s">
        <v>422</v>
      </c>
      <c r="J391" s="55" t="s">
        <v>3324</v>
      </c>
      <c r="K391" s="55" t="s">
        <v>422</v>
      </c>
      <c r="L391" s="57">
        <v>5.6319999999999997</v>
      </c>
      <c r="M391" s="55" t="s">
        <v>1242</v>
      </c>
      <c r="N391" s="57">
        <v>1439797.2071797999</v>
      </c>
      <c r="O391" s="95" t="s">
        <v>1291</v>
      </c>
    </row>
    <row r="392" spans="1:15" ht="24" customHeight="1">
      <c r="A392" s="94" t="s">
        <v>1577</v>
      </c>
      <c r="B392" s="54" t="s">
        <v>1444</v>
      </c>
      <c r="C392" s="54" t="s">
        <v>1578</v>
      </c>
      <c r="D392" s="54" t="s">
        <v>426</v>
      </c>
      <c r="E392" s="56" t="s">
        <v>1574</v>
      </c>
      <c r="F392" s="55" t="s">
        <v>2136</v>
      </c>
      <c r="G392" s="55" t="s">
        <v>422</v>
      </c>
      <c r="H392" s="55" t="s">
        <v>3325</v>
      </c>
      <c r="I392" s="55" t="s">
        <v>422</v>
      </c>
      <c r="J392" s="55" t="s">
        <v>3326</v>
      </c>
      <c r="K392" s="55" t="s">
        <v>422</v>
      </c>
      <c r="L392" s="57">
        <v>5.1465553750000002</v>
      </c>
      <c r="M392" s="55" t="s">
        <v>1242</v>
      </c>
      <c r="N392" s="57">
        <v>1439802.3537351999</v>
      </c>
      <c r="O392" s="95" t="s">
        <v>1303</v>
      </c>
    </row>
    <row r="393" spans="1:15" ht="25.9" customHeight="1">
      <c r="A393" s="94" t="s">
        <v>1286</v>
      </c>
      <c r="B393" s="54" t="s">
        <v>144</v>
      </c>
      <c r="C393" s="54" t="s">
        <v>1287</v>
      </c>
      <c r="D393" s="54" t="s">
        <v>498</v>
      </c>
      <c r="E393" s="56" t="s">
        <v>88</v>
      </c>
      <c r="F393" s="55" t="s">
        <v>2135</v>
      </c>
      <c r="G393" s="55" t="s">
        <v>422</v>
      </c>
      <c r="H393" s="55" t="s">
        <v>3327</v>
      </c>
      <c r="I393" s="55" t="s">
        <v>422</v>
      </c>
      <c r="J393" s="55" t="s">
        <v>3328</v>
      </c>
      <c r="K393" s="55" t="s">
        <v>422</v>
      </c>
      <c r="L393" s="57">
        <v>5.0691891250000003</v>
      </c>
      <c r="M393" s="55" t="s">
        <v>1242</v>
      </c>
      <c r="N393" s="57">
        <v>1439807.4229243</v>
      </c>
      <c r="O393" s="95" t="s">
        <v>1303</v>
      </c>
    </row>
    <row r="394" spans="1:15" ht="25.9" customHeight="1">
      <c r="A394" s="94" t="s">
        <v>765</v>
      </c>
      <c r="B394" s="54" t="s">
        <v>144</v>
      </c>
      <c r="C394" s="54" t="s">
        <v>766</v>
      </c>
      <c r="D394" s="54" t="s">
        <v>426</v>
      </c>
      <c r="E394" s="56" t="s">
        <v>88</v>
      </c>
      <c r="F394" s="55" t="s">
        <v>988</v>
      </c>
      <c r="G394" s="55" t="s">
        <v>422</v>
      </c>
      <c r="H394" s="55" t="s">
        <v>3285</v>
      </c>
      <c r="I394" s="55" t="s">
        <v>422</v>
      </c>
      <c r="J394" s="55" t="s">
        <v>3285</v>
      </c>
      <c r="K394" s="55" t="s">
        <v>422</v>
      </c>
      <c r="L394" s="57">
        <v>4.7699999999999996</v>
      </c>
      <c r="M394" s="55" t="s">
        <v>1242</v>
      </c>
      <c r="N394" s="57">
        <v>1439812.1929243</v>
      </c>
      <c r="O394" s="95" t="s">
        <v>1303</v>
      </c>
    </row>
    <row r="395" spans="1:15" ht="52.15" customHeight="1">
      <c r="A395" s="94" t="s">
        <v>2138</v>
      </c>
      <c r="B395" s="54" t="s">
        <v>144</v>
      </c>
      <c r="C395" s="54" t="s">
        <v>2139</v>
      </c>
      <c r="D395" s="54" t="s">
        <v>426</v>
      </c>
      <c r="E395" s="56" t="s">
        <v>455</v>
      </c>
      <c r="F395" s="55" t="s">
        <v>2140</v>
      </c>
      <c r="G395" s="55" t="s">
        <v>422</v>
      </c>
      <c r="H395" s="55" t="s">
        <v>3180</v>
      </c>
      <c r="I395" s="55" t="s">
        <v>422</v>
      </c>
      <c r="J395" s="55" t="s">
        <v>3329</v>
      </c>
      <c r="K395" s="55" t="s">
        <v>422</v>
      </c>
      <c r="L395" s="57">
        <v>4.7345759999999997</v>
      </c>
      <c r="M395" s="55" t="s">
        <v>1242</v>
      </c>
      <c r="N395" s="57">
        <v>1439816.9275003001</v>
      </c>
      <c r="O395" s="95" t="s">
        <v>1303</v>
      </c>
    </row>
    <row r="396" spans="1:15" ht="24" customHeight="1">
      <c r="A396" s="94" t="s">
        <v>1305</v>
      </c>
      <c r="B396" s="54" t="s">
        <v>190</v>
      </c>
      <c r="C396" s="54" t="s">
        <v>1306</v>
      </c>
      <c r="D396" s="54" t="s">
        <v>498</v>
      </c>
      <c r="E396" s="56" t="s">
        <v>446</v>
      </c>
      <c r="F396" s="55" t="s">
        <v>1307</v>
      </c>
      <c r="G396" s="55" t="s">
        <v>422</v>
      </c>
      <c r="H396" s="55" t="s">
        <v>3330</v>
      </c>
      <c r="I396" s="55" t="s">
        <v>422</v>
      </c>
      <c r="J396" s="55" t="s">
        <v>3331</v>
      </c>
      <c r="K396" s="55" t="s">
        <v>422</v>
      </c>
      <c r="L396" s="57">
        <v>4.3543969809999998</v>
      </c>
      <c r="M396" s="55" t="s">
        <v>1242</v>
      </c>
      <c r="N396" s="57">
        <v>1439821.2818972999</v>
      </c>
      <c r="O396" s="95" t="s">
        <v>1303</v>
      </c>
    </row>
    <row r="397" spans="1:15" ht="25.9" customHeight="1">
      <c r="A397" s="94" t="s">
        <v>1861</v>
      </c>
      <c r="B397" s="54" t="s">
        <v>1444</v>
      </c>
      <c r="C397" s="54" t="s">
        <v>1862</v>
      </c>
      <c r="D397" s="54" t="s">
        <v>426</v>
      </c>
      <c r="E397" s="56" t="s">
        <v>1449</v>
      </c>
      <c r="F397" s="55" t="s">
        <v>988</v>
      </c>
      <c r="G397" s="55" t="s">
        <v>422</v>
      </c>
      <c r="H397" s="55" t="s">
        <v>3332</v>
      </c>
      <c r="I397" s="55" t="s">
        <v>422</v>
      </c>
      <c r="J397" s="55" t="s">
        <v>3332</v>
      </c>
      <c r="K397" s="55" t="s">
        <v>422</v>
      </c>
      <c r="L397" s="57">
        <v>4.21</v>
      </c>
      <c r="M397" s="55" t="s">
        <v>1242</v>
      </c>
      <c r="N397" s="57">
        <v>1439825.4918972999</v>
      </c>
      <c r="O397" s="95" t="s">
        <v>1303</v>
      </c>
    </row>
    <row r="398" spans="1:15" ht="24" customHeight="1">
      <c r="A398" s="94" t="s">
        <v>1581</v>
      </c>
      <c r="B398" s="54" t="s">
        <v>1444</v>
      </c>
      <c r="C398" s="54" t="s">
        <v>1582</v>
      </c>
      <c r="D398" s="54" t="s">
        <v>426</v>
      </c>
      <c r="E398" s="56" t="s">
        <v>1449</v>
      </c>
      <c r="F398" s="55" t="s">
        <v>2033</v>
      </c>
      <c r="G398" s="55" t="s">
        <v>422</v>
      </c>
      <c r="H398" s="55" t="s">
        <v>3111</v>
      </c>
      <c r="I398" s="55" t="s">
        <v>422</v>
      </c>
      <c r="J398" s="55" t="s">
        <v>3333</v>
      </c>
      <c r="K398" s="55" t="s">
        <v>422</v>
      </c>
      <c r="L398" s="57">
        <v>3.9843668609999998</v>
      </c>
      <c r="M398" s="55" t="s">
        <v>1242</v>
      </c>
      <c r="N398" s="57">
        <v>1439829.4762641999</v>
      </c>
      <c r="O398" s="95" t="s">
        <v>1303</v>
      </c>
    </row>
    <row r="399" spans="1:15" ht="39" customHeight="1">
      <c r="A399" s="94" t="s">
        <v>1184</v>
      </c>
      <c r="B399" s="54" t="s">
        <v>144</v>
      </c>
      <c r="C399" s="54" t="s">
        <v>1185</v>
      </c>
      <c r="D399" s="54" t="s">
        <v>426</v>
      </c>
      <c r="E399" s="56" t="s">
        <v>525</v>
      </c>
      <c r="F399" s="55" t="s">
        <v>2137</v>
      </c>
      <c r="G399" s="55" t="s">
        <v>422</v>
      </c>
      <c r="H399" s="55" t="s">
        <v>3334</v>
      </c>
      <c r="I399" s="55" t="s">
        <v>422</v>
      </c>
      <c r="J399" s="55" t="s">
        <v>3335</v>
      </c>
      <c r="K399" s="55" t="s">
        <v>422</v>
      </c>
      <c r="L399" s="57">
        <v>3.9704256</v>
      </c>
      <c r="M399" s="55" t="s">
        <v>1242</v>
      </c>
      <c r="N399" s="57">
        <v>1439833.4466897999</v>
      </c>
      <c r="O399" s="95" t="s">
        <v>1303</v>
      </c>
    </row>
    <row r="400" spans="1:15" ht="25.9" customHeight="1">
      <c r="A400" s="94" t="s">
        <v>541</v>
      </c>
      <c r="B400" s="54" t="s">
        <v>144</v>
      </c>
      <c r="C400" s="54" t="s">
        <v>542</v>
      </c>
      <c r="D400" s="54" t="s">
        <v>426</v>
      </c>
      <c r="E400" s="56" t="s">
        <v>525</v>
      </c>
      <c r="F400" s="55" t="s">
        <v>2141</v>
      </c>
      <c r="G400" s="55" t="s">
        <v>422</v>
      </c>
      <c r="H400" s="55" t="s">
        <v>3336</v>
      </c>
      <c r="I400" s="55" t="s">
        <v>422</v>
      </c>
      <c r="J400" s="55" t="s">
        <v>3315</v>
      </c>
      <c r="K400" s="55" t="s">
        <v>422</v>
      </c>
      <c r="L400" s="57">
        <v>3.792881972</v>
      </c>
      <c r="M400" s="55" t="s">
        <v>1242</v>
      </c>
      <c r="N400" s="57">
        <v>1439837.2395718</v>
      </c>
      <c r="O400" s="95" t="s">
        <v>1303</v>
      </c>
    </row>
    <row r="401" spans="1:15" ht="25.9" customHeight="1">
      <c r="A401" s="94" t="s">
        <v>1840</v>
      </c>
      <c r="B401" s="54" t="s">
        <v>144</v>
      </c>
      <c r="C401" s="54" t="s">
        <v>1841</v>
      </c>
      <c r="D401" s="54" t="s">
        <v>426</v>
      </c>
      <c r="E401" s="56" t="s">
        <v>88</v>
      </c>
      <c r="F401" s="55" t="s">
        <v>988</v>
      </c>
      <c r="G401" s="55" t="s">
        <v>422</v>
      </c>
      <c r="H401" s="55" t="s">
        <v>2414</v>
      </c>
      <c r="I401" s="55" t="s">
        <v>422</v>
      </c>
      <c r="J401" s="55" t="s">
        <v>2414</v>
      </c>
      <c r="K401" s="55" t="s">
        <v>422</v>
      </c>
      <c r="L401" s="57">
        <v>3.78</v>
      </c>
      <c r="M401" s="55" t="s">
        <v>1242</v>
      </c>
      <c r="N401" s="57">
        <v>1439841.0195718</v>
      </c>
      <c r="O401" s="95" t="s">
        <v>1303</v>
      </c>
    </row>
    <row r="402" spans="1:15" ht="25.9" customHeight="1">
      <c r="A402" s="94" t="s">
        <v>2142</v>
      </c>
      <c r="B402" s="54" t="s">
        <v>1444</v>
      </c>
      <c r="C402" s="54" t="s">
        <v>2143</v>
      </c>
      <c r="D402" s="54" t="s">
        <v>426</v>
      </c>
      <c r="E402" s="56" t="s">
        <v>1456</v>
      </c>
      <c r="F402" s="55" t="s">
        <v>2144</v>
      </c>
      <c r="G402" s="55" t="s">
        <v>422</v>
      </c>
      <c r="H402" s="55" t="s">
        <v>3337</v>
      </c>
      <c r="I402" s="55" t="s">
        <v>422</v>
      </c>
      <c r="J402" s="55" t="s">
        <v>3338</v>
      </c>
      <c r="K402" s="55" t="s">
        <v>422</v>
      </c>
      <c r="L402" s="57">
        <v>3.7132800000000001</v>
      </c>
      <c r="M402" s="55" t="s">
        <v>1242</v>
      </c>
      <c r="N402" s="57">
        <v>1439844.7328518</v>
      </c>
      <c r="O402" s="95" t="s">
        <v>1303</v>
      </c>
    </row>
    <row r="403" spans="1:15" ht="24" customHeight="1">
      <c r="A403" s="94" t="s">
        <v>1308</v>
      </c>
      <c r="B403" s="54" t="s">
        <v>190</v>
      </c>
      <c r="C403" s="54" t="s">
        <v>1309</v>
      </c>
      <c r="D403" s="54" t="s">
        <v>498</v>
      </c>
      <c r="E403" s="56" t="s">
        <v>446</v>
      </c>
      <c r="F403" s="55" t="s">
        <v>1310</v>
      </c>
      <c r="G403" s="55" t="s">
        <v>422</v>
      </c>
      <c r="H403" s="55" t="s">
        <v>3339</v>
      </c>
      <c r="I403" s="55" t="s">
        <v>422</v>
      </c>
      <c r="J403" s="55" t="s">
        <v>3340</v>
      </c>
      <c r="K403" s="55" t="s">
        <v>422</v>
      </c>
      <c r="L403" s="57">
        <v>3.4991386379999998</v>
      </c>
      <c r="M403" s="55" t="s">
        <v>1242</v>
      </c>
      <c r="N403" s="57">
        <v>1439848.2319904</v>
      </c>
      <c r="O403" s="95" t="s">
        <v>1303</v>
      </c>
    </row>
    <row r="404" spans="1:15" ht="25.9" customHeight="1">
      <c r="A404" s="94" t="s">
        <v>2146</v>
      </c>
      <c r="B404" s="54" t="s">
        <v>1444</v>
      </c>
      <c r="C404" s="54" t="s">
        <v>2147</v>
      </c>
      <c r="D404" s="54" t="s">
        <v>426</v>
      </c>
      <c r="E404" s="56" t="s">
        <v>1456</v>
      </c>
      <c r="F404" s="55" t="s">
        <v>2148</v>
      </c>
      <c r="G404" s="55" t="s">
        <v>422</v>
      </c>
      <c r="H404" s="55" t="s">
        <v>3283</v>
      </c>
      <c r="I404" s="55" t="s">
        <v>422</v>
      </c>
      <c r="J404" s="55" t="s">
        <v>3341</v>
      </c>
      <c r="K404" s="55" t="s">
        <v>422</v>
      </c>
      <c r="L404" s="57">
        <v>3.331</v>
      </c>
      <c r="M404" s="55" t="s">
        <v>1242</v>
      </c>
      <c r="N404" s="57">
        <v>1439851.5629904</v>
      </c>
      <c r="O404" s="95" t="s">
        <v>1303</v>
      </c>
    </row>
    <row r="405" spans="1:15" ht="24" customHeight="1">
      <c r="A405" s="94" t="s">
        <v>821</v>
      </c>
      <c r="B405" s="54" t="s">
        <v>59</v>
      </c>
      <c r="C405" s="54" t="s">
        <v>822</v>
      </c>
      <c r="D405" s="54" t="s">
        <v>426</v>
      </c>
      <c r="E405" s="56" t="s">
        <v>146</v>
      </c>
      <c r="F405" s="55" t="s">
        <v>1304</v>
      </c>
      <c r="G405" s="55" t="s">
        <v>422</v>
      </c>
      <c r="H405" s="55" t="s">
        <v>3067</v>
      </c>
      <c r="I405" s="55" t="s">
        <v>422</v>
      </c>
      <c r="J405" s="55" t="s">
        <v>3342</v>
      </c>
      <c r="K405" s="55" t="s">
        <v>422</v>
      </c>
      <c r="L405" s="57">
        <v>3.1539999999999999</v>
      </c>
      <c r="M405" s="55" t="s">
        <v>1242</v>
      </c>
      <c r="N405" s="57">
        <v>1439854.7169904001</v>
      </c>
      <c r="O405" s="95" t="s">
        <v>1303</v>
      </c>
    </row>
    <row r="406" spans="1:15" ht="24" customHeight="1">
      <c r="A406" s="94" t="s">
        <v>1857</v>
      </c>
      <c r="B406" s="54" t="s">
        <v>1444</v>
      </c>
      <c r="C406" s="54" t="s">
        <v>1858</v>
      </c>
      <c r="D406" s="54" t="s">
        <v>426</v>
      </c>
      <c r="E406" s="56" t="s">
        <v>1456</v>
      </c>
      <c r="F406" s="55" t="s">
        <v>2149</v>
      </c>
      <c r="G406" s="55" t="s">
        <v>422</v>
      </c>
      <c r="H406" s="55" t="s">
        <v>3343</v>
      </c>
      <c r="I406" s="55" t="s">
        <v>422</v>
      </c>
      <c r="J406" s="55" t="s">
        <v>3344</v>
      </c>
      <c r="K406" s="55" t="s">
        <v>422</v>
      </c>
      <c r="L406" s="57">
        <v>2.7538499999999999</v>
      </c>
      <c r="M406" s="55" t="s">
        <v>1242</v>
      </c>
      <c r="N406" s="57">
        <v>1439857.4708404001</v>
      </c>
      <c r="O406" s="95" t="s">
        <v>1303</v>
      </c>
    </row>
    <row r="407" spans="1:15" ht="24" customHeight="1">
      <c r="A407" s="94" t="s">
        <v>1837</v>
      </c>
      <c r="B407" s="54" t="s">
        <v>1444</v>
      </c>
      <c r="C407" s="54" t="s">
        <v>1838</v>
      </c>
      <c r="D407" s="54" t="s">
        <v>426</v>
      </c>
      <c r="E407" s="56" t="s">
        <v>1839</v>
      </c>
      <c r="F407" s="55" t="s">
        <v>2151</v>
      </c>
      <c r="G407" s="55" t="s">
        <v>422</v>
      </c>
      <c r="H407" s="55" t="s">
        <v>3345</v>
      </c>
      <c r="I407" s="55" t="s">
        <v>422</v>
      </c>
      <c r="J407" s="55" t="s">
        <v>3346</v>
      </c>
      <c r="K407" s="55" t="s">
        <v>422</v>
      </c>
      <c r="L407" s="57">
        <v>2.5661999999999998</v>
      </c>
      <c r="M407" s="55" t="s">
        <v>1242</v>
      </c>
      <c r="N407" s="57">
        <v>1439860.0370404001</v>
      </c>
      <c r="O407" s="95" t="s">
        <v>1303</v>
      </c>
    </row>
    <row r="408" spans="1:15" ht="25.9" customHeight="1">
      <c r="A408" s="94" t="s">
        <v>1583</v>
      </c>
      <c r="B408" s="54" t="s">
        <v>1444</v>
      </c>
      <c r="C408" s="54" t="s">
        <v>1584</v>
      </c>
      <c r="D408" s="54" t="s">
        <v>426</v>
      </c>
      <c r="E408" s="56" t="s">
        <v>1449</v>
      </c>
      <c r="F408" s="55" t="s">
        <v>2145</v>
      </c>
      <c r="G408" s="55" t="s">
        <v>422</v>
      </c>
      <c r="H408" s="55" t="s">
        <v>3347</v>
      </c>
      <c r="I408" s="55" t="s">
        <v>422</v>
      </c>
      <c r="J408" s="55" t="s">
        <v>3348</v>
      </c>
      <c r="K408" s="55" t="s">
        <v>422</v>
      </c>
      <c r="L408" s="57">
        <v>2.5552522799999999</v>
      </c>
      <c r="M408" s="55" t="s">
        <v>1242</v>
      </c>
      <c r="N408" s="57">
        <v>1439862.5922927</v>
      </c>
      <c r="O408" s="95" t="s">
        <v>1303</v>
      </c>
    </row>
    <row r="409" spans="1:15" ht="25.9" customHeight="1">
      <c r="A409" s="94" t="s">
        <v>1831</v>
      </c>
      <c r="B409" s="54" t="s">
        <v>1444</v>
      </c>
      <c r="C409" s="54" t="s">
        <v>1832</v>
      </c>
      <c r="D409" s="54" t="s">
        <v>426</v>
      </c>
      <c r="E409" s="56" t="s">
        <v>1449</v>
      </c>
      <c r="F409" s="55" t="s">
        <v>988</v>
      </c>
      <c r="G409" s="55" t="s">
        <v>422</v>
      </c>
      <c r="H409" s="55" t="s">
        <v>3349</v>
      </c>
      <c r="I409" s="55" t="s">
        <v>422</v>
      </c>
      <c r="J409" s="55" t="s">
        <v>3349</v>
      </c>
      <c r="K409" s="55" t="s">
        <v>422</v>
      </c>
      <c r="L409" s="57">
        <v>2.4500000000000002</v>
      </c>
      <c r="M409" s="55" t="s">
        <v>1242</v>
      </c>
      <c r="N409" s="57">
        <v>1439865.0422926999</v>
      </c>
      <c r="O409" s="95" t="s">
        <v>1303</v>
      </c>
    </row>
    <row r="410" spans="1:15" ht="25.9" customHeight="1">
      <c r="A410" s="94" t="s">
        <v>1855</v>
      </c>
      <c r="B410" s="54" t="s">
        <v>1444</v>
      </c>
      <c r="C410" s="54" t="s">
        <v>1856</v>
      </c>
      <c r="D410" s="54" t="s">
        <v>426</v>
      </c>
      <c r="E410" s="56" t="s">
        <v>1449</v>
      </c>
      <c r="F410" s="55" t="s">
        <v>988</v>
      </c>
      <c r="G410" s="55" t="s">
        <v>422</v>
      </c>
      <c r="H410" s="55" t="s">
        <v>3350</v>
      </c>
      <c r="I410" s="55" t="s">
        <v>422</v>
      </c>
      <c r="J410" s="55" t="s">
        <v>3350</v>
      </c>
      <c r="K410" s="55" t="s">
        <v>422</v>
      </c>
      <c r="L410" s="57">
        <v>2.37</v>
      </c>
      <c r="M410" s="55" t="s">
        <v>1242</v>
      </c>
      <c r="N410" s="57">
        <v>1439867.4122927</v>
      </c>
      <c r="O410" s="95" t="s">
        <v>1303</v>
      </c>
    </row>
    <row r="411" spans="1:15" ht="24" customHeight="1">
      <c r="A411" s="94" t="s">
        <v>1579</v>
      </c>
      <c r="B411" s="54" t="s">
        <v>1444</v>
      </c>
      <c r="C411" s="54" t="s">
        <v>1580</v>
      </c>
      <c r="D411" s="54" t="s">
        <v>426</v>
      </c>
      <c r="E411" s="56" t="s">
        <v>1449</v>
      </c>
      <c r="F411" s="55" t="s">
        <v>2152</v>
      </c>
      <c r="G411" s="55" t="s">
        <v>422</v>
      </c>
      <c r="H411" s="55" t="s">
        <v>3351</v>
      </c>
      <c r="I411" s="55" t="s">
        <v>422</v>
      </c>
      <c r="J411" s="55" t="s">
        <v>3352</v>
      </c>
      <c r="K411" s="55" t="s">
        <v>422</v>
      </c>
      <c r="L411" s="57">
        <v>2.1371796600000001</v>
      </c>
      <c r="M411" s="55" t="s">
        <v>1242</v>
      </c>
      <c r="N411" s="57">
        <v>1439869.5494724</v>
      </c>
      <c r="O411" s="95" t="s">
        <v>1303</v>
      </c>
    </row>
    <row r="412" spans="1:15" ht="24" customHeight="1">
      <c r="A412" s="94" t="s">
        <v>1835</v>
      </c>
      <c r="B412" s="54" t="s">
        <v>1444</v>
      </c>
      <c r="C412" s="54" t="s">
        <v>1836</v>
      </c>
      <c r="D412" s="54" t="s">
        <v>426</v>
      </c>
      <c r="E412" s="56" t="s">
        <v>1456</v>
      </c>
      <c r="F412" s="55" t="s">
        <v>2153</v>
      </c>
      <c r="G412" s="55" t="s">
        <v>422</v>
      </c>
      <c r="H412" s="55" t="s">
        <v>3353</v>
      </c>
      <c r="I412" s="55" t="s">
        <v>422</v>
      </c>
      <c r="J412" s="55" t="s">
        <v>3354</v>
      </c>
      <c r="K412" s="55" t="s">
        <v>422</v>
      </c>
      <c r="L412" s="57">
        <v>1.8080400000000001</v>
      </c>
      <c r="M412" s="55" t="s">
        <v>1242</v>
      </c>
      <c r="N412" s="57">
        <v>1439871.3575124</v>
      </c>
      <c r="O412" s="95" t="s">
        <v>1303</v>
      </c>
    </row>
    <row r="413" spans="1:15" ht="24" customHeight="1">
      <c r="A413" s="94" t="s">
        <v>1924</v>
      </c>
      <c r="B413" s="54" t="s">
        <v>190</v>
      </c>
      <c r="C413" s="54" t="s">
        <v>1925</v>
      </c>
      <c r="D413" s="54" t="s">
        <v>426</v>
      </c>
      <c r="E413" s="56" t="s">
        <v>107</v>
      </c>
      <c r="F413" s="55" t="s">
        <v>2154</v>
      </c>
      <c r="G413" s="55" t="s">
        <v>422</v>
      </c>
      <c r="H413" s="55" t="s">
        <v>3355</v>
      </c>
      <c r="I413" s="55" t="s">
        <v>422</v>
      </c>
      <c r="J413" s="55" t="s">
        <v>3356</v>
      </c>
      <c r="K413" s="55" t="s">
        <v>422</v>
      </c>
      <c r="L413" s="57">
        <v>1.5714999999999999</v>
      </c>
      <c r="M413" s="55" t="s">
        <v>1242</v>
      </c>
      <c r="N413" s="57">
        <v>1439872.9290124001</v>
      </c>
      <c r="O413" s="95" t="s">
        <v>1303</v>
      </c>
    </row>
    <row r="414" spans="1:15" ht="24" customHeight="1">
      <c r="A414" s="94" t="s">
        <v>472</v>
      </c>
      <c r="B414" s="54" t="s">
        <v>59</v>
      </c>
      <c r="C414" s="54" t="s">
        <v>473</v>
      </c>
      <c r="D414" s="54" t="s">
        <v>426</v>
      </c>
      <c r="E414" s="56" t="s">
        <v>88</v>
      </c>
      <c r="F414" s="55" t="s">
        <v>1436</v>
      </c>
      <c r="G414" s="55" t="s">
        <v>422</v>
      </c>
      <c r="H414" s="55" t="s">
        <v>3357</v>
      </c>
      <c r="I414" s="55" t="s">
        <v>422</v>
      </c>
      <c r="J414" s="55" t="s">
        <v>2155</v>
      </c>
      <c r="K414" s="55" t="s">
        <v>422</v>
      </c>
      <c r="L414" s="57">
        <v>1.552</v>
      </c>
      <c r="M414" s="55" t="s">
        <v>1242</v>
      </c>
      <c r="N414" s="57">
        <v>1439874.4810124</v>
      </c>
      <c r="O414" s="95" t="s">
        <v>1303</v>
      </c>
    </row>
    <row r="415" spans="1:15" ht="25.9" customHeight="1">
      <c r="A415" s="94" t="s">
        <v>1585</v>
      </c>
      <c r="B415" s="54" t="s">
        <v>1444</v>
      </c>
      <c r="C415" s="54" t="s">
        <v>1586</v>
      </c>
      <c r="D415" s="54" t="s">
        <v>426</v>
      </c>
      <c r="E415" s="56" t="s">
        <v>1449</v>
      </c>
      <c r="F415" s="55" t="s">
        <v>2156</v>
      </c>
      <c r="G415" s="55" t="s">
        <v>422</v>
      </c>
      <c r="H415" s="55" t="s">
        <v>3358</v>
      </c>
      <c r="I415" s="55" t="s">
        <v>422</v>
      </c>
      <c r="J415" s="55" t="s">
        <v>3308</v>
      </c>
      <c r="K415" s="55" t="s">
        <v>422</v>
      </c>
      <c r="L415" s="57">
        <v>1.4929578560000001</v>
      </c>
      <c r="M415" s="55" t="s">
        <v>1242</v>
      </c>
      <c r="N415" s="57">
        <v>1439875.9739703001</v>
      </c>
      <c r="O415" s="95" t="s">
        <v>1303</v>
      </c>
    </row>
    <row r="416" spans="1:15" ht="25.9" customHeight="1">
      <c r="A416" s="94" t="s">
        <v>1826</v>
      </c>
      <c r="B416" s="54" t="s">
        <v>144</v>
      </c>
      <c r="C416" s="54" t="s">
        <v>1827</v>
      </c>
      <c r="D416" s="54" t="s">
        <v>426</v>
      </c>
      <c r="E416" s="56" t="s">
        <v>88</v>
      </c>
      <c r="F416" s="55" t="s">
        <v>988</v>
      </c>
      <c r="G416" s="55" t="s">
        <v>422</v>
      </c>
      <c r="H416" s="55" t="s">
        <v>2279</v>
      </c>
      <c r="I416" s="55" t="s">
        <v>422</v>
      </c>
      <c r="J416" s="55" t="s">
        <v>2279</v>
      </c>
      <c r="K416" s="55" t="s">
        <v>422</v>
      </c>
      <c r="L416" s="57">
        <v>1.48</v>
      </c>
      <c r="M416" s="55" t="s">
        <v>1242</v>
      </c>
      <c r="N416" s="57">
        <v>1439877.4539703</v>
      </c>
      <c r="O416" s="95" t="s">
        <v>1303</v>
      </c>
    </row>
    <row r="417" spans="1:15" ht="25.9" customHeight="1">
      <c r="A417" s="94" t="s">
        <v>1318</v>
      </c>
      <c r="B417" s="54" t="s">
        <v>144</v>
      </c>
      <c r="C417" s="54" t="s">
        <v>1319</v>
      </c>
      <c r="D417" s="54" t="s">
        <v>498</v>
      </c>
      <c r="E417" s="56" t="s">
        <v>446</v>
      </c>
      <c r="F417" s="55" t="s">
        <v>2028</v>
      </c>
      <c r="G417" s="55" t="s">
        <v>422</v>
      </c>
      <c r="H417" s="55" t="s">
        <v>1313</v>
      </c>
      <c r="I417" s="55" t="s">
        <v>422</v>
      </c>
      <c r="J417" s="55" t="s">
        <v>2125</v>
      </c>
      <c r="K417" s="55" t="s">
        <v>422</v>
      </c>
      <c r="L417" s="57">
        <v>1.4600380879999999</v>
      </c>
      <c r="M417" s="55" t="s">
        <v>1242</v>
      </c>
      <c r="N417" s="57">
        <v>1439878.9140083999</v>
      </c>
      <c r="O417" s="95" t="s">
        <v>1303</v>
      </c>
    </row>
    <row r="418" spans="1:15" ht="24" customHeight="1">
      <c r="A418" s="94" t="s">
        <v>695</v>
      </c>
      <c r="B418" s="54" t="s">
        <v>144</v>
      </c>
      <c r="C418" s="54" t="s">
        <v>696</v>
      </c>
      <c r="D418" s="54" t="s">
        <v>426</v>
      </c>
      <c r="E418" s="56" t="s">
        <v>88</v>
      </c>
      <c r="F418" s="55" t="s">
        <v>2157</v>
      </c>
      <c r="G418" s="55" t="s">
        <v>422</v>
      </c>
      <c r="H418" s="55" t="s">
        <v>3306</v>
      </c>
      <c r="I418" s="55" t="s">
        <v>422</v>
      </c>
      <c r="J418" s="55" t="s">
        <v>2563</v>
      </c>
      <c r="K418" s="55" t="s">
        <v>422</v>
      </c>
      <c r="L418" s="57">
        <v>1.31016</v>
      </c>
      <c r="M418" s="55" t="s">
        <v>1242</v>
      </c>
      <c r="N418" s="57">
        <v>1439880.2241684</v>
      </c>
      <c r="O418" s="95" t="s">
        <v>1303</v>
      </c>
    </row>
    <row r="419" spans="1:15" ht="24" customHeight="1">
      <c r="A419" s="94" t="s">
        <v>1589</v>
      </c>
      <c r="B419" s="54" t="s">
        <v>1444</v>
      </c>
      <c r="C419" s="54" t="s">
        <v>1590</v>
      </c>
      <c r="D419" s="54" t="s">
        <v>426</v>
      </c>
      <c r="E419" s="56" t="s">
        <v>1591</v>
      </c>
      <c r="F419" s="55" t="s">
        <v>2158</v>
      </c>
      <c r="G419" s="55" t="s">
        <v>422</v>
      </c>
      <c r="H419" s="55" t="s">
        <v>3359</v>
      </c>
      <c r="I419" s="55" t="s">
        <v>422</v>
      </c>
      <c r="J419" s="55" t="s">
        <v>3360</v>
      </c>
      <c r="K419" s="55" t="s">
        <v>422</v>
      </c>
      <c r="L419" s="57">
        <v>0.96542687999999999</v>
      </c>
      <c r="M419" s="55" t="s">
        <v>1242</v>
      </c>
      <c r="N419" s="57">
        <v>1439881.1895953</v>
      </c>
      <c r="O419" s="95" t="s">
        <v>1303</v>
      </c>
    </row>
    <row r="420" spans="1:15" ht="39" customHeight="1">
      <c r="A420" s="94" t="s">
        <v>1299</v>
      </c>
      <c r="B420" s="54" t="s">
        <v>144</v>
      </c>
      <c r="C420" s="54" t="s">
        <v>1300</v>
      </c>
      <c r="D420" s="54" t="s">
        <v>498</v>
      </c>
      <c r="E420" s="56" t="s">
        <v>88</v>
      </c>
      <c r="F420" s="55" t="s">
        <v>2280</v>
      </c>
      <c r="G420" s="55" t="s">
        <v>422</v>
      </c>
      <c r="H420" s="55" t="s">
        <v>3361</v>
      </c>
      <c r="I420" s="55" t="s">
        <v>422</v>
      </c>
      <c r="J420" s="55" t="s">
        <v>1282</v>
      </c>
      <c r="K420" s="55" t="s">
        <v>422</v>
      </c>
      <c r="L420" s="57">
        <v>0.91704876000000002</v>
      </c>
      <c r="M420" s="55" t="s">
        <v>1242</v>
      </c>
      <c r="N420" s="57">
        <v>1439882.1066441</v>
      </c>
      <c r="O420" s="95" t="s">
        <v>1303</v>
      </c>
    </row>
    <row r="421" spans="1:15" ht="39" customHeight="1">
      <c r="A421" s="94" t="s">
        <v>2160</v>
      </c>
      <c r="B421" s="54" t="s">
        <v>1444</v>
      </c>
      <c r="C421" s="54" t="s">
        <v>2161</v>
      </c>
      <c r="D421" s="54" t="s">
        <v>426</v>
      </c>
      <c r="E421" s="56" t="s">
        <v>1449</v>
      </c>
      <c r="F421" s="55" t="s">
        <v>1011</v>
      </c>
      <c r="G421" s="55" t="s">
        <v>422</v>
      </c>
      <c r="H421" s="55" t="s">
        <v>3362</v>
      </c>
      <c r="I421" s="55" t="s">
        <v>422</v>
      </c>
      <c r="J421" s="55" t="s">
        <v>3363</v>
      </c>
      <c r="K421" s="55" t="s">
        <v>422</v>
      </c>
      <c r="L421" s="57">
        <v>0.84</v>
      </c>
      <c r="M421" s="55" t="s">
        <v>1242</v>
      </c>
      <c r="N421" s="57">
        <v>1439882.9466440999</v>
      </c>
      <c r="O421" s="95" t="s">
        <v>1303</v>
      </c>
    </row>
    <row r="422" spans="1:15" ht="25.9" customHeight="1">
      <c r="A422" s="94" t="s">
        <v>1311</v>
      </c>
      <c r="B422" s="54" t="s">
        <v>59</v>
      </c>
      <c r="C422" s="54" t="s">
        <v>1312</v>
      </c>
      <c r="D422" s="54" t="s">
        <v>426</v>
      </c>
      <c r="E422" s="56" t="s">
        <v>446</v>
      </c>
      <c r="F422" s="55" t="s">
        <v>2397</v>
      </c>
      <c r="G422" s="55" t="s">
        <v>422</v>
      </c>
      <c r="H422" s="55" t="s">
        <v>1313</v>
      </c>
      <c r="I422" s="55" t="s">
        <v>422</v>
      </c>
      <c r="J422" s="55" t="s">
        <v>2162</v>
      </c>
      <c r="K422" s="55" t="s">
        <v>422</v>
      </c>
      <c r="L422" s="57">
        <v>0.76240920899999998</v>
      </c>
      <c r="M422" s="55" t="s">
        <v>1242</v>
      </c>
      <c r="N422" s="57">
        <v>1439883.7090533001</v>
      </c>
      <c r="O422" s="95" t="s">
        <v>1303</v>
      </c>
    </row>
    <row r="423" spans="1:15" ht="24" customHeight="1">
      <c r="A423" s="94" t="s">
        <v>2163</v>
      </c>
      <c r="B423" s="54" t="s">
        <v>1444</v>
      </c>
      <c r="C423" s="54" t="s">
        <v>2164</v>
      </c>
      <c r="D423" s="54" t="s">
        <v>426</v>
      </c>
      <c r="E423" s="56" t="s">
        <v>1449</v>
      </c>
      <c r="F423" s="55" t="s">
        <v>2165</v>
      </c>
      <c r="G423" s="55" t="s">
        <v>422</v>
      </c>
      <c r="H423" s="55" t="s">
        <v>3364</v>
      </c>
      <c r="I423" s="55" t="s">
        <v>422</v>
      </c>
      <c r="J423" s="55" t="s">
        <v>3365</v>
      </c>
      <c r="K423" s="55" t="s">
        <v>422</v>
      </c>
      <c r="L423" s="57">
        <v>0.72566575499999997</v>
      </c>
      <c r="M423" s="55" t="s">
        <v>1242</v>
      </c>
      <c r="N423" s="57">
        <v>1439884.4347190999</v>
      </c>
      <c r="O423" s="95" t="s">
        <v>1303</v>
      </c>
    </row>
    <row r="424" spans="1:15" ht="39" customHeight="1">
      <c r="A424" s="94" t="s">
        <v>1314</v>
      </c>
      <c r="B424" s="54" t="s">
        <v>144</v>
      </c>
      <c r="C424" s="54" t="s">
        <v>1315</v>
      </c>
      <c r="D424" s="54" t="s">
        <v>426</v>
      </c>
      <c r="E424" s="56" t="s">
        <v>88</v>
      </c>
      <c r="F424" s="55" t="s">
        <v>2166</v>
      </c>
      <c r="G424" s="55" t="s">
        <v>422</v>
      </c>
      <c r="H424" s="55" t="s">
        <v>3366</v>
      </c>
      <c r="I424" s="55" t="s">
        <v>422</v>
      </c>
      <c r="J424" s="55" t="s">
        <v>2281</v>
      </c>
      <c r="K424" s="55" t="s">
        <v>422</v>
      </c>
      <c r="L424" s="57">
        <v>0.70141094400000004</v>
      </c>
      <c r="M424" s="55" t="s">
        <v>1242</v>
      </c>
      <c r="N424" s="57">
        <v>1439885.13613</v>
      </c>
      <c r="O424" s="95" t="s">
        <v>1303</v>
      </c>
    </row>
    <row r="425" spans="1:15" ht="24" customHeight="1">
      <c r="A425" s="94" t="s">
        <v>1587</v>
      </c>
      <c r="B425" s="54" t="s">
        <v>1444</v>
      </c>
      <c r="C425" s="54" t="s">
        <v>1588</v>
      </c>
      <c r="D425" s="54" t="s">
        <v>426</v>
      </c>
      <c r="E425" s="56" t="s">
        <v>1449</v>
      </c>
      <c r="F425" s="55" t="s">
        <v>2152</v>
      </c>
      <c r="G425" s="55" t="s">
        <v>422</v>
      </c>
      <c r="H425" s="55" t="s">
        <v>3367</v>
      </c>
      <c r="I425" s="55" t="s">
        <v>422</v>
      </c>
      <c r="J425" s="55" t="s">
        <v>2416</v>
      </c>
      <c r="K425" s="55" t="s">
        <v>422</v>
      </c>
      <c r="L425" s="57">
        <v>0.65752110600000002</v>
      </c>
      <c r="M425" s="55" t="s">
        <v>1242</v>
      </c>
      <c r="N425" s="57">
        <v>1439885.7936511</v>
      </c>
      <c r="O425" s="95" t="s">
        <v>1303</v>
      </c>
    </row>
    <row r="426" spans="1:15" ht="24" customHeight="1">
      <c r="A426" s="94" t="s">
        <v>1316</v>
      </c>
      <c r="B426" s="54" t="s">
        <v>144</v>
      </c>
      <c r="C426" s="54" t="s">
        <v>1317</v>
      </c>
      <c r="D426" s="54" t="s">
        <v>426</v>
      </c>
      <c r="E426" s="56" t="s">
        <v>525</v>
      </c>
      <c r="F426" s="55" t="s">
        <v>2169</v>
      </c>
      <c r="G426" s="55" t="s">
        <v>422</v>
      </c>
      <c r="H426" s="55" t="s">
        <v>3368</v>
      </c>
      <c r="I426" s="55" t="s">
        <v>422</v>
      </c>
      <c r="J426" s="55" t="s">
        <v>2167</v>
      </c>
      <c r="K426" s="55" t="s">
        <v>422</v>
      </c>
      <c r="L426" s="57">
        <v>0.65105029000000003</v>
      </c>
      <c r="M426" s="55" t="s">
        <v>1242</v>
      </c>
      <c r="N426" s="57">
        <v>1439886.4447013999</v>
      </c>
      <c r="O426" s="95" t="s">
        <v>1303</v>
      </c>
    </row>
    <row r="427" spans="1:15" ht="25.9" customHeight="1">
      <c r="A427" s="94" t="s">
        <v>1594</v>
      </c>
      <c r="B427" s="54" t="s">
        <v>1444</v>
      </c>
      <c r="C427" s="54" t="s">
        <v>1595</v>
      </c>
      <c r="D427" s="54" t="s">
        <v>426</v>
      </c>
      <c r="E427" s="56" t="s">
        <v>1449</v>
      </c>
      <c r="F427" s="55" t="s">
        <v>2168</v>
      </c>
      <c r="G427" s="55" t="s">
        <v>422</v>
      </c>
      <c r="H427" s="55" t="s">
        <v>3369</v>
      </c>
      <c r="I427" s="55" t="s">
        <v>422</v>
      </c>
      <c r="J427" s="55" t="s">
        <v>2167</v>
      </c>
      <c r="K427" s="55" t="s">
        <v>422</v>
      </c>
      <c r="L427" s="57">
        <v>0.64665094000000001</v>
      </c>
      <c r="M427" s="55" t="s">
        <v>1242</v>
      </c>
      <c r="N427" s="57">
        <v>1439887.0913523</v>
      </c>
      <c r="O427" s="95" t="s">
        <v>1303</v>
      </c>
    </row>
    <row r="428" spans="1:15" ht="24" customHeight="1">
      <c r="A428" s="94" t="s">
        <v>1598</v>
      </c>
      <c r="B428" s="54" t="s">
        <v>1444</v>
      </c>
      <c r="C428" s="54" t="s">
        <v>1599</v>
      </c>
      <c r="D428" s="54" t="s">
        <v>426</v>
      </c>
      <c r="E428" s="56" t="s">
        <v>1449</v>
      </c>
      <c r="F428" s="55" t="s">
        <v>2145</v>
      </c>
      <c r="G428" s="55" t="s">
        <v>422</v>
      </c>
      <c r="H428" s="55" t="s">
        <v>3370</v>
      </c>
      <c r="I428" s="55" t="s">
        <v>422</v>
      </c>
      <c r="J428" s="55" t="s">
        <v>3371</v>
      </c>
      <c r="K428" s="55" t="s">
        <v>422</v>
      </c>
      <c r="L428" s="57">
        <v>0.60808884500000004</v>
      </c>
      <c r="M428" s="55" t="s">
        <v>1242</v>
      </c>
      <c r="N428" s="57">
        <v>1439887.6994411</v>
      </c>
      <c r="O428" s="95" t="s">
        <v>1303</v>
      </c>
    </row>
    <row r="429" spans="1:15" ht="25.9" customHeight="1">
      <c r="A429" s="94" t="s">
        <v>2172</v>
      </c>
      <c r="B429" s="54" t="s">
        <v>1444</v>
      </c>
      <c r="C429" s="54" t="s">
        <v>2173</v>
      </c>
      <c r="D429" s="54" t="s">
        <v>426</v>
      </c>
      <c r="E429" s="56" t="s">
        <v>1839</v>
      </c>
      <c r="F429" s="55" t="s">
        <v>2174</v>
      </c>
      <c r="G429" s="55" t="s">
        <v>422</v>
      </c>
      <c r="H429" s="55" t="s">
        <v>3372</v>
      </c>
      <c r="I429" s="55" t="s">
        <v>422</v>
      </c>
      <c r="J429" s="55" t="s">
        <v>3373</v>
      </c>
      <c r="K429" s="55" t="s">
        <v>422</v>
      </c>
      <c r="L429" s="57">
        <v>0.53623080000000001</v>
      </c>
      <c r="M429" s="55" t="s">
        <v>1242</v>
      </c>
      <c r="N429" s="57">
        <v>1439888.2356719</v>
      </c>
      <c r="O429" s="95" t="s">
        <v>1303</v>
      </c>
    </row>
    <row r="430" spans="1:15" ht="39" customHeight="1">
      <c r="A430" s="94" t="s">
        <v>2170</v>
      </c>
      <c r="B430" s="54" t="s">
        <v>1444</v>
      </c>
      <c r="C430" s="54" t="s">
        <v>2171</v>
      </c>
      <c r="D430" s="54" t="s">
        <v>426</v>
      </c>
      <c r="E430" s="56" t="s">
        <v>1449</v>
      </c>
      <c r="F430" s="55" t="s">
        <v>1011</v>
      </c>
      <c r="G430" s="55" t="s">
        <v>422</v>
      </c>
      <c r="H430" s="55" t="s">
        <v>2183</v>
      </c>
      <c r="I430" s="55" t="s">
        <v>422</v>
      </c>
      <c r="J430" s="55" t="s">
        <v>2418</v>
      </c>
      <c r="K430" s="55" t="s">
        <v>422</v>
      </c>
      <c r="L430" s="57">
        <v>0.52</v>
      </c>
      <c r="M430" s="55" t="s">
        <v>1242</v>
      </c>
      <c r="N430" s="57">
        <v>1439888.7556719</v>
      </c>
      <c r="O430" s="95" t="s">
        <v>1303</v>
      </c>
    </row>
    <row r="431" spans="1:15" ht="24" customHeight="1">
      <c r="A431" s="94" t="s">
        <v>1600</v>
      </c>
      <c r="B431" s="54" t="s">
        <v>1444</v>
      </c>
      <c r="C431" s="54" t="s">
        <v>1601</v>
      </c>
      <c r="D431" s="54" t="s">
        <v>426</v>
      </c>
      <c r="E431" s="56" t="s">
        <v>1449</v>
      </c>
      <c r="F431" s="55" t="s">
        <v>2175</v>
      </c>
      <c r="G431" s="55" t="s">
        <v>422</v>
      </c>
      <c r="H431" s="55" t="s">
        <v>3374</v>
      </c>
      <c r="I431" s="55" t="s">
        <v>422</v>
      </c>
      <c r="J431" s="55" t="s">
        <v>3375</v>
      </c>
      <c r="K431" s="55" t="s">
        <v>422</v>
      </c>
      <c r="L431" s="57">
        <v>0.45915698199999999</v>
      </c>
      <c r="M431" s="55" t="s">
        <v>1242</v>
      </c>
      <c r="N431" s="57">
        <v>1439889.2148289001</v>
      </c>
      <c r="O431" s="95" t="s">
        <v>1303</v>
      </c>
    </row>
    <row r="432" spans="1:15" ht="24" customHeight="1">
      <c r="A432" s="94" t="s">
        <v>1592</v>
      </c>
      <c r="B432" s="54" t="s">
        <v>1444</v>
      </c>
      <c r="C432" s="54" t="s">
        <v>1593</v>
      </c>
      <c r="D432" s="54" t="s">
        <v>426</v>
      </c>
      <c r="E432" s="56" t="s">
        <v>1449</v>
      </c>
      <c r="F432" s="55" t="s">
        <v>2176</v>
      </c>
      <c r="G432" s="55" t="s">
        <v>422</v>
      </c>
      <c r="H432" s="55" t="s">
        <v>3376</v>
      </c>
      <c r="I432" s="55" t="s">
        <v>422</v>
      </c>
      <c r="J432" s="55" t="s">
        <v>1433</v>
      </c>
      <c r="K432" s="55" t="s">
        <v>422</v>
      </c>
      <c r="L432" s="57">
        <v>0.40268074100000001</v>
      </c>
      <c r="M432" s="55" t="s">
        <v>1242</v>
      </c>
      <c r="N432" s="57">
        <v>1439889.6175096</v>
      </c>
      <c r="O432" s="95" t="s">
        <v>1303</v>
      </c>
    </row>
    <row r="433" spans="1:15" ht="24" customHeight="1">
      <c r="A433" s="94" t="s">
        <v>2179</v>
      </c>
      <c r="B433" s="54" t="s">
        <v>1444</v>
      </c>
      <c r="C433" s="54" t="s">
        <v>2180</v>
      </c>
      <c r="D433" s="54" t="s">
        <v>498</v>
      </c>
      <c r="E433" s="56" t="s">
        <v>1449</v>
      </c>
      <c r="F433" s="55" t="s">
        <v>2181</v>
      </c>
      <c r="G433" s="55" t="s">
        <v>422</v>
      </c>
      <c r="H433" s="55" t="s">
        <v>3377</v>
      </c>
      <c r="I433" s="55" t="s">
        <v>422</v>
      </c>
      <c r="J433" s="55" t="s">
        <v>2389</v>
      </c>
      <c r="K433" s="55" t="s">
        <v>422</v>
      </c>
      <c r="L433" s="57">
        <v>0.36771888000000003</v>
      </c>
      <c r="M433" s="55" t="s">
        <v>1242</v>
      </c>
      <c r="N433" s="57">
        <v>1439889.9852285001</v>
      </c>
      <c r="O433" s="95" t="s">
        <v>1303</v>
      </c>
    </row>
    <row r="434" spans="1:15" ht="25.9" customHeight="1">
      <c r="A434" s="94" t="s">
        <v>1320</v>
      </c>
      <c r="B434" s="54" t="s">
        <v>144</v>
      </c>
      <c r="C434" s="54" t="s">
        <v>1321</v>
      </c>
      <c r="D434" s="54" t="s">
        <v>498</v>
      </c>
      <c r="E434" s="56" t="s">
        <v>88</v>
      </c>
      <c r="F434" s="55" t="s">
        <v>2177</v>
      </c>
      <c r="G434" s="55" t="s">
        <v>422</v>
      </c>
      <c r="H434" s="55" t="s">
        <v>3378</v>
      </c>
      <c r="I434" s="55" t="s">
        <v>422</v>
      </c>
      <c r="J434" s="55" t="s">
        <v>2419</v>
      </c>
      <c r="K434" s="55" t="s">
        <v>422</v>
      </c>
      <c r="L434" s="57">
        <v>0.32265698999999998</v>
      </c>
      <c r="M434" s="55" t="s">
        <v>1242</v>
      </c>
      <c r="N434" s="57">
        <v>1439890.3078854999</v>
      </c>
      <c r="O434" s="95" t="s">
        <v>1303</v>
      </c>
    </row>
    <row r="435" spans="1:15" ht="24" customHeight="1">
      <c r="A435" s="94" t="s">
        <v>1602</v>
      </c>
      <c r="B435" s="54" t="s">
        <v>1444</v>
      </c>
      <c r="C435" s="54" t="s">
        <v>1603</v>
      </c>
      <c r="D435" s="54" t="s">
        <v>426</v>
      </c>
      <c r="E435" s="56" t="s">
        <v>1449</v>
      </c>
      <c r="F435" s="55" t="s">
        <v>2182</v>
      </c>
      <c r="G435" s="55" t="s">
        <v>422</v>
      </c>
      <c r="H435" s="55" t="s">
        <v>3379</v>
      </c>
      <c r="I435" s="55" t="s">
        <v>422</v>
      </c>
      <c r="J435" s="55" t="s">
        <v>2178</v>
      </c>
      <c r="K435" s="55" t="s">
        <v>422</v>
      </c>
      <c r="L435" s="57">
        <v>0.311440834</v>
      </c>
      <c r="M435" s="55" t="s">
        <v>1242</v>
      </c>
      <c r="N435" s="57">
        <v>1439890.6193263</v>
      </c>
      <c r="O435" s="95" t="s">
        <v>1303</v>
      </c>
    </row>
    <row r="436" spans="1:15" ht="25.9" customHeight="1">
      <c r="A436" s="94" t="s">
        <v>1322</v>
      </c>
      <c r="B436" s="54" t="s">
        <v>144</v>
      </c>
      <c r="C436" s="54" t="s">
        <v>1323</v>
      </c>
      <c r="D436" s="54" t="s">
        <v>498</v>
      </c>
      <c r="E436" s="56" t="s">
        <v>446</v>
      </c>
      <c r="F436" s="55" t="s">
        <v>1118</v>
      </c>
      <c r="G436" s="55" t="s">
        <v>422</v>
      </c>
      <c r="H436" s="55" t="s">
        <v>1313</v>
      </c>
      <c r="I436" s="55" t="s">
        <v>422</v>
      </c>
      <c r="J436" s="55" t="s">
        <v>2184</v>
      </c>
      <c r="K436" s="55" t="s">
        <v>422</v>
      </c>
      <c r="L436" s="57">
        <v>0.24</v>
      </c>
      <c r="M436" s="55" t="s">
        <v>1242</v>
      </c>
      <c r="N436" s="57">
        <v>1439890.8593263</v>
      </c>
      <c r="O436" s="95" t="s">
        <v>1303</v>
      </c>
    </row>
    <row r="437" spans="1:15" ht="24" customHeight="1">
      <c r="A437" s="94" t="s">
        <v>1596</v>
      </c>
      <c r="B437" s="54" t="s">
        <v>1444</v>
      </c>
      <c r="C437" s="54" t="s">
        <v>1597</v>
      </c>
      <c r="D437" s="54" t="s">
        <v>426</v>
      </c>
      <c r="E437" s="56" t="s">
        <v>1449</v>
      </c>
      <c r="F437" s="55" t="s">
        <v>2185</v>
      </c>
      <c r="G437" s="55" t="s">
        <v>422</v>
      </c>
      <c r="H437" s="55" t="s">
        <v>3380</v>
      </c>
      <c r="I437" s="55" t="s">
        <v>422</v>
      </c>
      <c r="J437" s="55" t="s">
        <v>2186</v>
      </c>
      <c r="K437" s="55" t="s">
        <v>422</v>
      </c>
      <c r="L437" s="57">
        <v>0.23439128000000001</v>
      </c>
      <c r="M437" s="55" t="s">
        <v>1242</v>
      </c>
      <c r="N437" s="57">
        <v>1439891.0937176</v>
      </c>
      <c r="O437" s="95" t="s">
        <v>1303</v>
      </c>
    </row>
    <row r="438" spans="1:15" ht="24" customHeight="1">
      <c r="A438" s="94" t="s">
        <v>2187</v>
      </c>
      <c r="B438" s="54" t="s">
        <v>1444</v>
      </c>
      <c r="C438" s="54" t="s">
        <v>2188</v>
      </c>
      <c r="D438" s="54" t="s">
        <v>426</v>
      </c>
      <c r="E438" s="56" t="s">
        <v>1449</v>
      </c>
      <c r="F438" s="55" t="s">
        <v>2189</v>
      </c>
      <c r="G438" s="55" t="s">
        <v>422</v>
      </c>
      <c r="H438" s="55" t="s">
        <v>3381</v>
      </c>
      <c r="I438" s="55" t="s">
        <v>422</v>
      </c>
      <c r="J438" s="55" t="s">
        <v>2420</v>
      </c>
      <c r="K438" s="55" t="s">
        <v>422</v>
      </c>
      <c r="L438" s="57">
        <v>0.19480714399999999</v>
      </c>
      <c r="M438" s="55" t="s">
        <v>1242</v>
      </c>
      <c r="N438" s="57">
        <v>1439891.2885247001</v>
      </c>
      <c r="O438" s="95" t="s">
        <v>1303</v>
      </c>
    </row>
    <row r="439" spans="1:15" ht="24" customHeight="1">
      <c r="A439" s="94" t="s">
        <v>2191</v>
      </c>
      <c r="B439" s="54" t="s">
        <v>1444</v>
      </c>
      <c r="C439" s="54" t="s">
        <v>2192</v>
      </c>
      <c r="D439" s="54" t="s">
        <v>426</v>
      </c>
      <c r="E439" s="56" t="s">
        <v>1449</v>
      </c>
      <c r="F439" s="55" t="s">
        <v>2193</v>
      </c>
      <c r="G439" s="55" t="s">
        <v>422</v>
      </c>
      <c r="H439" s="55" t="s">
        <v>3382</v>
      </c>
      <c r="I439" s="55" t="s">
        <v>422</v>
      </c>
      <c r="J439" s="55" t="s">
        <v>2190</v>
      </c>
      <c r="K439" s="55" t="s">
        <v>422</v>
      </c>
      <c r="L439" s="57">
        <v>0.17970855599999999</v>
      </c>
      <c r="M439" s="55" t="s">
        <v>1242</v>
      </c>
      <c r="N439" s="57">
        <v>1439891.4682332999</v>
      </c>
      <c r="O439" s="95" t="s">
        <v>1303</v>
      </c>
    </row>
    <row r="440" spans="1:15" ht="24" customHeight="1">
      <c r="A440" s="94" t="s">
        <v>2195</v>
      </c>
      <c r="B440" s="54" t="s">
        <v>1444</v>
      </c>
      <c r="C440" s="54" t="s">
        <v>2196</v>
      </c>
      <c r="D440" s="54" t="s">
        <v>426</v>
      </c>
      <c r="E440" s="56" t="s">
        <v>1449</v>
      </c>
      <c r="F440" s="55" t="s">
        <v>2197</v>
      </c>
      <c r="G440" s="55" t="s">
        <v>422</v>
      </c>
      <c r="H440" s="55" t="s">
        <v>3383</v>
      </c>
      <c r="I440" s="55" t="s">
        <v>422</v>
      </c>
      <c r="J440" s="55" t="s">
        <v>3384</v>
      </c>
      <c r="K440" s="55" t="s">
        <v>422</v>
      </c>
      <c r="L440" s="57">
        <v>0.16643106999999999</v>
      </c>
      <c r="M440" s="55" t="s">
        <v>1242</v>
      </c>
      <c r="N440" s="57">
        <v>1439891.6346644</v>
      </c>
      <c r="O440" s="95" t="s">
        <v>1303</v>
      </c>
    </row>
    <row r="441" spans="1:15" ht="24" customHeight="1">
      <c r="A441" s="94" t="s">
        <v>2199</v>
      </c>
      <c r="B441" s="54" t="s">
        <v>1444</v>
      </c>
      <c r="C441" s="54" t="s">
        <v>2200</v>
      </c>
      <c r="D441" s="54" t="s">
        <v>426</v>
      </c>
      <c r="E441" s="56" t="s">
        <v>1449</v>
      </c>
      <c r="F441" s="55" t="s">
        <v>2197</v>
      </c>
      <c r="G441" s="55" t="s">
        <v>422</v>
      </c>
      <c r="H441" s="55" t="s">
        <v>2702</v>
      </c>
      <c r="I441" s="55" t="s">
        <v>422</v>
      </c>
      <c r="J441" s="55" t="s">
        <v>3384</v>
      </c>
      <c r="K441" s="55" t="s">
        <v>422</v>
      </c>
      <c r="L441" s="57">
        <v>0.16602678400000001</v>
      </c>
      <c r="M441" s="55" t="s">
        <v>1242</v>
      </c>
      <c r="N441" s="57">
        <v>1439891.8006912</v>
      </c>
      <c r="O441" s="95" t="s">
        <v>1303</v>
      </c>
    </row>
    <row r="442" spans="1:15" ht="24" customHeight="1">
      <c r="A442" s="94" t="s">
        <v>2201</v>
      </c>
      <c r="B442" s="54" t="s">
        <v>1444</v>
      </c>
      <c r="C442" s="54" t="s">
        <v>2202</v>
      </c>
      <c r="D442" s="54" t="s">
        <v>426</v>
      </c>
      <c r="E442" s="56" t="s">
        <v>2203</v>
      </c>
      <c r="F442" s="55" t="s">
        <v>2193</v>
      </c>
      <c r="G442" s="55" t="s">
        <v>422</v>
      </c>
      <c r="H442" s="55" t="s">
        <v>3385</v>
      </c>
      <c r="I442" s="55" t="s">
        <v>422</v>
      </c>
      <c r="J442" s="55" t="s">
        <v>2198</v>
      </c>
      <c r="K442" s="55" t="s">
        <v>422</v>
      </c>
      <c r="L442" s="57">
        <v>0.158365217</v>
      </c>
      <c r="M442" s="55" t="s">
        <v>1242</v>
      </c>
      <c r="N442" s="57">
        <v>1439891.9590564</v>
      </c>
      <c r="O442" s="95" t="s">
        <v>1303</v>
      </c>
    </row>
    <row r="443" spans="1:15" ht="24" customHeight="1">
      <c r="A443" s="94" t="s">
        <v>1888</v>
      </c>
      <c r="B443" s="54" t="s">
        <v>144</v>
      </c>
      <c r="C443" s="54" t="s">
        <v>1889</v>
      </c>
      <c r="D443" s="54" t="s">
        <v>426</v>
      </c>
      <c r="E443" s="56" t="s">
        <v>88</v>
      </c>
      <c r="F443" s="55" t="s">
        <v>2206</v>
      </c>
      <c r="G443" s="55" t="s">
        <v>422</v>
      </c>
      <c r="H443" s="55" t="s">
        <v>3386</v>
      </c>
      <c r="I443" s="55" t="s">
        <v>422</v>
      </c>
      <c r="J443" s="55" t="s">
        <v>2421</v>
      </c>
      <c r="K443" s="55" t="s">
        <v>422</v>
      </c>
      <c r="L443" s="57">
        <v>0.14807200000000001</v>
      </c>
      <c r="M443" s="55" t="s">
        <v>1242</v>
      </c>
      <c r="N443" s="57">
        <v>1439892.1071283999</v>
      </c>
      <c r="O443" s="95" t="s">
        <v>1303</v>
      </c>
    </row>
    <row r="444" spans="1:15" ht="25.9" customHeight="1">
      <c r="A444" s="94" t="s">
        <v>2204</v>
      </c>
      <c r="B444" s="54" t="s">
        <v>1444</v>
      </c>
      <c r="C444" s="54" t="s">
        <v>2205</v>
      </c>
      <c r="D444" s="54" t="s">
        <v>498</v>
      </c>
      <c r="E444" s="56" t="s">
        <v>1449</v>
      </c>
      <c r="F444" s="55" t="s">
        <v>2181</v>
      </c>
      <c r="G444" s="55" t="s">
        <v>422</v>
      </c>
      <c r="H444" s="55" t="s">
        <v>3387</v>
      </c>
      <c r="I444" s="55" t="s">
        <v>422</v>
      </c>
      <c r="J444" s="55" t="s">
        <v>2421</v>
      </c>
      <c r="K444" s="55" t="s">
        <v>422</v>
      </c>
      <c r="L444" s="57">
        <v>0.146385712</v>
      </c>
      <c r="M444" s="55" t="s">
        <v>1242</v>
      </c>
      <c r="N444" s="57">
        <v>1439892.2535141001</v>
      </c>
      <c r="O444" s="95" t="s">
        <v>1303</v>
      </c>
    </row>
    <row r="445" spans="1:15" ht="25.9" customHeight="1">
      <c r="A445" s="94" t="s">
        <v>2207</v>
      </c>
      <c r="B445" s="54" t="s">
        <v>1444</v>
      </c>
      <c r="C445" s="54" t="s">
        <v>2208</v>
      </c>
      <c r="D445" s="54" t="s">
        <v>426</v>
      </c>
      <c r="E445" s="56" t="s">
        <v>1449</v>
      </c>
      <c r="F445" s="55" t="s">
        <v>2209</v>
      </c>
      <c r="G445" s="55" t="s">
        <v>422</v>
      </c>
      <c r="H445" s="55" t="s">
        <v>3388</v>
      </c>
      <c r="I445" s="55" t="s">
        <v>422</v>
      </c>
      <c r="J445" s="55" t="s">
        <v>2282</v>
      </c>
      <c r="K445" s="55" t="s">
        <v>422</v>
      </c>
      <c r="L445" s="57">
        <v>0.13282913299999999</v>
      </c>
      <c r="M445" s="55" t="s">
        <v>1242</v>
      </c>
      <c r="N445" s="57">
        <v>1439892.3863432</v>
      </c>
      <c r="O445" s="95" t="s">
        <v>1303</v>
      </c>
    </row>
    <row r="446" spans="1:15" ht="24" customHeight="1">
      <c r="A446" s="94" t="s">
        <v>2210</v>
      </c>
      <c r="B446" s="54" t="s">
        <v>1444</v>
      </c>
      <c r="C446" s="54" t="s">
        <v>2211</v>
      </c>
      <c r="D446" s="54" t="s">
        <v>426</v>
      </c>
      <c r="E446" s="56" t="s">
        <v>1449</v>
      </c>
      <c r="F446" s="55" t="s">
        <v>2189</v>
      </c>
      <c r="G446" s="55" t="s">
        <v>422</v>
      </c>
      <c r="H446" s="55" t="s">
        <v>3389</v>
      </c>
      <c r="I446" s="55" t="s">
        <v>422</v>
      </c>
      <c r="J446" s="55" t="s">
        <v>2212</v>
      </c>
      <c r="K446" s="55" t="s">
        <v>422</v>
      </c>
      <c r="L446" s="57">
        <v>6.8158916E-2</v>
      </c>
      <c r="M446" s="55" t="s">
        <v>1242</v>
      </c>
      <c r="N446" s="57">
        <v>1439892.4545020999</v>
      </c>
      <c r="O446" s="95" t="s">
        <v>1303</v>
      </c>
    </row>
    <row r="447" spans="1:15" ht="24" customHeight="1">
      <c r="A447" s="94" t="s">
        <v>1324</v>
      </c>
      <c r="B447" s="54" t="s">
        <v>190</v>
      </c>
      <c r="C447" s="54" t="s">
        <v>1325</v>
      </c>
      <c r="D447" s="54" t="s">
        <v>498</v>
      </c>
      <c r="E447" s="56" t="s">
        <v>446</v>
      </c>
      <c r="F447" s="55" t="s">
        <v>1326</v>
      </c>
      <c r="G447" s="55" t="s">
        <v>422</v>
      </c>
      <c r="H447" s="55" t="s">
        <v>3390</v>
      </c>
      <c r="I447" s="55" t="s">
        <v>422</v>
      </c>
      <c r="J447" s="55" t="s">
        <v>1438</v>
      </c>
      <c r="K447" s="55" t="s">
        <v>422</v>
      </c>
      <c r="L447" s="57">
        <v>6.2300489000000001E-2</v>
      </c>
      <c r="M447" s="55" t="s">
        <v>1242</v>
      </c>
      <c r="N447" s="57">
        <v>1439892.5168025999</v>
      </c>
      <c r="O447" s="95" t="s">
        <v>1303</v>
      </c>
    </row>
    <row r="448" spans="1:15" ht="24" customHeight="1">
      <c r="A448" s="94" t="s">
        <v>2213</v>
      </c>
      <c r="B448" s="54" t="s">
        <v>1444</v>
      </c>
      <c r="C448" s="54" t="s">
        <v>2214</v>
      </c>
      <c r="D448" s="54" t="s">
        <v>426</v>
      </c>
      <c r="E448" s="56" t="s">
        <v>1449</v>
      </c>
      <c r="F448" s="55" t="s">
        <v>2165</v>
      </c>
      <c r="G448" s="55" t="s">
        <v>422</v>
      </c>
      <c r="H448" s="55" t="s">
        <v>3391</v>
      </c>
      <c r="I448" s="55" t="s">
        <v>422</v>
      </c>
      <c r="J448" s="55" t="s">
        <v>1438</v>
      </c>
      <c r="K448" s="55" t="s">
        <v>422</v>
      </c>
      <c r="L448" s="57">
        <v>6.1972754999999997E-2</v>
      </c>
      <c r="M448" s="55" t="s">
        <v>1242</v>
      </c>
      <c r="N448" s="57">
        <v>1439892.5787754001</v>
      </c>
      <c r="O448" s="95" t="s">
        <v>1303</v>
      </c>
    </row>
    <row r="449" spans="1:15" ht="24" customHeight="1">
      <c r="A449" s="94" t="s">
        <v>2215</v>
      </c>
      <c r="B449" s="54" t="s">
        <v>1444</v>
      </c>
      <c r="C449" s="54" t="s">
        <v>2216</v>
      </c>
      <c r="D449" s="54" t="s">
        <v>426</v>
      </c>
      <c r="E449" s="56" t="s">
        <v>1449</v>
      </c>
      <c r="F449" s="55" t="s">
        <v>2189</v>
      </c>
      <c r="G449" s="55" t="s">
        <v>422</v>
      </c>
      <c r="H449" s="55" t="s">
        <v>3392</v>
      </c>
      <c r="I449" s="55" t="s">
        <v>422</v>
      </c>
      <c r="J449" s="55" t="s">
        <v>1438</v>
      </c>
      <c r="K449" s="55" t="s">
        <v>422</v>
      </c>
      <c r="L449" s="57">
        <v>5.9836991999999999E-2</v>
      </c>
      <c r="M449" s="55" t="s">
        <v>1242</v>
      </c>
      <c r="N449" s="57">
        <v>1439892.6386124</v>
      </c>
      <c r="O449" s="95" t="s">
        <v>1303</v>
      </c>
    </row>
    <row r="450" spans="1:15" ht="24" customHeight="1">
      <c r="A450" s="94" t="s">
        <v>2217</v>
      </c>
      <c r="B450" s="54" t="s">
        <v>1444</v>
      </c>
      <c r="C450" s="54" t="s">
        <v>2218</v>
      </c>
      <c r="D450" s="54" t="s">
        <v>426</v>
      </c>
      <c r="E450" s="56" t="s">
        <v>1449</v>
      </c>
      <c r="F450" s="55" t="s">
        <v>2219</v>
      </c>
      <c r="G450" s="55" t="s">
        <v>422</v>
      </c>
      <c r="H450" s="55" t="s">
        <v>3393</v>
      </c>
      <c r="I450" s="55" t="s">
        <v>422</v>
      </c>
      <c r="J450" s="55" t="s">
        <v>1438</v>
      </c>
      <c r="K450" s="55" t="s">
        <v>422</v>
      </c>
      <c r="L450" s="57">
        <v>5.8276546999999998E-2</v>
      </c>
      <c r="M450" s="55" t="s">
        <v>1242</v>
      </c>
      <c r="N450" s="57">
        <v>1439892.6968888999</v>
      </c>
      <c r="O450" s="95" t="s">
        <v>1303</v>
      </c>
    </row>
    <row r="451" spans="1:15" ht="24" customHeight="1">
      <c r="A451" s="94" t="s">
        <v>2220</v>
      </c>
      <c r="B451" s="54" t="s">
        <v>1444</v>
      </c>
      <c r="C451" s="54" t="s">
        <v>2221</v>
      </c>
      <c r="D451" s="54" t="s">
        <v>426</v>
      </c>
      <c r="E451" s="56" t="s">
        <v>1449</v>
      </c>
      <c r="F451" s="55" t="s">
        <v>2165</v>
      </c>
      <c r="G451" s="55" t="s">
        <v>422</v>
      </c>
      <c r="H451" s="55" t="s">
        <v>3394</v>
      </c>
      <c r="I451" s="55" t="s">
        <v>422</v>
      </c>
      <c r="J451" s="55" t="s">
        <v>1438</v>
      </c>
      <c r="K451" s="55" t="s">
        <v>422</v>
      </c>
      <c r="L451" s="57">
        <v>5.7441449999999998E-2</v>
      </c>
      <c r="M451" s="55" t="s">
        <v>1242</v>
      </c>
      <c r="N451" s="57">
        <v>1439892.7543303999</v>
      </c>
      <c r="O451" s="95" t="s">
        <v>1303</v>
      </c>
    </row>
    <row r="452" spans="1:15" ht="24" customHeight="1">
      <c r="A452" s="94" t="s">
        <v>2222</v>
      </c>
      <c r="B452" s="54" t="s">
        <v>1444</v>
      </c>
      <c r="C452" s="54" t="s">
        <v>2223</v>
      </c>
      <c r="D452" s="54" t="s">
        <v>426</v>
      </c>
      <c r="E452" s="56" t="s">
        <v>1449</v>
      </c>
      <c r="F452" s="55" t="s">
        <v>2224</v>
      </c>
      <c r="G452" s="55" t="s">
        <v>422</v>
      </c>
      <c r="H452" s="55" t="s">
        <v>3395</v>
      </c>
      <c r="I452" s="55" t="s">
        <v>422</v>
      </c>
      <c r="J452" s="55" t="s">
        <v>2225</v>
      </c>
      <c r="K452" s="55" t="s">
        <v>422</v>
      </c>
      <c r="L452" s="57">
        <v>3.4771799999999999E-2</v>
      </c>
      <c r="M452" s="55" t="s">
        <v>1242</v>
      </c>
      <c r="N452" s="57">
        <v>1439892.7891022</v>
      </c>
      <c r="O452" s="95" t="s">
        <v>1303</v>
      </c>
    </row>
    <row r="453" spans="1:15" ht="24" customHeight="1">
      <c r="A453" s="94" t="s">
        <v>2226</v>
      </c>
      <c r="B453" s="54" t="s">
        <v>1444</v>
      </c>
      <c r="C453" s="54" t="s">
        <v>2227</v>
      </c>
      <c r="D453" s="54" t="s">
        <v>426</v>
      </c>
      <c r="E453" s="56" t="s">
        <v>1449</v>
      </c>
      <c r="F453" s="55" t="s">
        <v>2228</v>
      </c>
      <c r="G453" s="55" t="s">
        <v>422</v>
      </c>
      <c r="H453" s="55" t="s">
        <v>3396</v>
      </c>
      <c r="I453" s="55" t="s">
        <v>422</v>
      </c>
      <c r="J453" s="55" t="s">
        <v>2225</v>
      </c>
      <c r="K453" s="55" t="s">
        <v>422</v>
      </c>
      <c r="L453" s="57">
        <v>2.9344700000000001E-2</v>
      </c>
      <c r="M453" s="55" t="s">
        <v>1242</v>
      </c>
      <c r="N453" s="57">
        <v>1439892.8184469</v>
      </c>
      <c r="O453" s="95" t="s">
        <v>1303</v>
      </c>
    </row>
    <row r="454" spans="1:15" ht="24" customHeight="1">
      <c r="A454" s="94" t="s">
        <v>2229</v>
      </c>
      <c r="B454" s="54" t="s">
        <v>1444</v>
      </c>
      <c r="C454" s="54" t="s">
        <v>2230</v>
      </c>
      <c r="D454" s="54" t="s">
        <v>426</v>
      </c>
      <c r="E454" s="56" t="s">
        <v>1449</v>
      </c>
      <c r="F454" s="55" t="s">
        <v>2231</v>
      </c>
      <c r="G454" s="55" t="s">
        <v>422</v>
      </c>
      <c r="H454" s="55" t="s">
        <v>3397</v>
      </c>
      <c r="I454" s="55" t="s">
        <v>422</v>
      </c>
      <c r="J454" s="55" t="s">
        <v>2232</v>
      </c>
      <c r="K454" s="55" t="s">
        <v>422</v>
      </c>
      <c r="L454" s="57">
        <v>2.2078E-2</v>
      </c>
      <c r="M454" s="55" t="s">
        <v>1242</v>
      </c>
      <c r="N454" s="57">
        <v>1439892.8405249</v>
      </c>
      <c r="O454" s="95" t="s">
        <v>1303</v>
      </c>
    </row>
    <row r="455" spans="1:15" ht="24" customHeight="1">
      <c r="A455" s="94" t="s">
        <v>2233</v>
      </c>
      <c r="B455" s="54" t="s">
        <v>1444</v>
      </c>
      <c r="C455" s="54" t="s">
        <v>2234</v>
      </c>
      <c r="D455" s="54" t="s">
        <v>426</v>
      </c>
      <c r="E455" s="56" t="s">
        <v>1449</v>
      </c>
      <c r="F455" s="55" t="s">
        <v>2219</v>
      </c>
      <c r="G455" s="55" t="s">
        <v>422</v>
      </c>
      <c r="H455" s="55" t="s">
        <v>3398</v>
      </c>
      <c r="I455" s="55" t="s">
        <v>422</v>
      </c>
      <c r="J455" s="55" t="s">
        <v>2232</v>
      </c>
      <c r="K455" s="55" t="s">
        <v>422</v>
      </c>
      <c r="L455" s="57">
        <v>1.8036468999999999E-2</v>
      </c>
      <c r="M455" s="55" t="s">
        <v>1242</v>
      </c>
      <c r="N455" s="57">
        <v>1439892.8585614001</v>
      </c>
      <c r="O455" s="95" t="s">
        <v>1303</v>
      </c>
    </row>
    <row r="456" spans="1:15" ht="24" customHeight="1">
      <c r="A456" s="94" t="s">
        <v>2235</v>
      </c>
      <c r="B456" s="54" t="s">
        <v>1444</v>
      </c>
      <c r="C456" s="54" t="s">
        <v>2236</v>
      </c>
      <c r="D456" s="54" t="s">
        <v>426</v>
      </c>
      <c r="E456" s="56" t="s">
        <v>1449</v>
      </c>
      <c r="F456" s="55" t="s">
        <v>2181</v>
      </c>
      <c r="G456" s="55" t="s">
        <v>422</v>
      </c>
      <c r="H456" s="55" t="s">
        <v>3399</v>
      </c>
      <c r="I456" s="55" t="s">
        <v>422</v>
      </c>
      <c r="J456" s="55" t="s">
        <v>2232</v>
      </c>
      <c r="K456" s="55" t="s">
        <v>422</v>
      </c>
      <c r="L456" s="57">
        <v>1.7790512000000001E-2</v>
      </c>
      <c r="M456" s="55" t="s">
        <v>1242</v>
      </c>
      <c r="N456" s="57">
        <v>1439892.8763518999</v>
      </c>
      <c r="O456" s="95" t="s">
        <v>1303</v>
      </c>
    </row>
    <row r="457" spans="1:15" ht="24" customHeight="1">
      <c r="A457" s="94" t="s">
        <v>2237</v>
      </c>
      <c r="B457" s="54" t="s">
        <v>1444</v>
      </c>
      <c r="C457" s="54" t="s">
        <v>2238</v>
      </c>
      <c r="D457" s="54" t="s">
        <v>426</v>
      </c>
      <c r="E457" s="56" t="s">
        <v>1449</v>
      </c>
      <c r="F457" s="55" t="s">
        <v>2239</v>
      </c>
      <c r="G457" s="55" t="s">
        <v>422</v>
      </c>
      <c r="H457" s="55" t="s">
        <v>3400</v>
      </c>
      <c r="I457" s="55" t="s">
        <v>422</v>
      </c>
      <c r="J457" s="55" t="s">
        <v>2232</v>
      </c>
      <c r="K457" s="55" t="s">
        <v>422</v>
      </c>
      <c r="L457" s="57">
        <v>1.7698800000000001E-2</v>
      </c>
      <c r="M457" s="55" t="s">
        <v>1242</v>
      </c>
      <c r="N457" s="57">
        <v>1439892.8940506999</v>
      </c>
      <c r="O457" s="95" t="s">
        <v>1303</v>
      </c>
    </row>
    <row r="458" spans="1:15" ht="24" customHeight="1">
      <c r="A458" s="94" t="s">
        <v>2240</v>
      </c>
      <c r="B458" s="54" t="s">
        <v>1444</v>
      </c>
      <c r="C458" s="54" t="s">
        <v>2241</v>
      </c>
      <c r="D458" s="54" t="s">
        <v>426</v>
      </c>
      <c r="E458" s="56" t="s">
        <v>1449</v>
      </c>
      <c r="F458" s="55" t="s">
        <v>2231</v>
      </c>
      <c r="G458" s="55" t="s">
        <v>422</v>
      </c>
      <c r="H458" s="55" t="s">
        <v>3401</v>
      </c>
      <c r="I458" s="55" t="s">
        <v>422</v>
      </c>
      <c r="J458" s="55" t="s">
        <v>1313</v>
      </c>
      <c r="K458" s="55" t="s">
        <v>422</v>
      </c>
      <c r="L458" s="57">
        <v>1.18832E-2</v>
      </c>
      <c r="M458" s="55" t="s">
        <v>1242</v>
      </c>
      <c r="N458" s="57">
        <v>1439892.9059339</v>
      </c>
      <c r="O458" s="95" t="s">
        <v>1303</v>
      </c>
    </row>
    <row r="459" spans="1:15" ht="24" customHeight="1">
      <c r="A459" s="94" t="s">
        <v>2242</v>
      </c>
      <c r="B459" s="54" t="s">
        <v>1444</v>
      </c>
      <c r="C459" s="54" t="s">
        <v>2243</v>
      </c>
      <c r="D459" s="54" t="s">
        <v>426</v>
      </c>
      <c r="E459" s="56" t="s">
        <v>1449</v>
      </c>
      <c r="F459" s="55" t="s">
        <v>2244</v>
      </c>
      <c r="G459" s="55" t="s">
        <v>422</v>
      </c>
      <c r="H459" s="55" t="s">
        <v>3402</v>
      </c>
      <c r="I459" s="55" t="s">
        <v>422</v>
      </c>
      <c r="J459" s="55" t="s">
        <v>1330</v>
      </c>
      <c r="K459" s="55" t="s">
        <v>422</v>
      </c>
      <c r="L459" s="57">
        <v>4.7713749999999996E-3</v>
      </c>
      <c r="M459" s="55" t="s">
        <v>1242</v>
      </c>
      <c r="N459" s="57">
        <v>1439892.9107053</v>
      </c>
      <c r="O459" s="95" t="s">
        <v>1303</v>
      </c>
    </row>
    <row r="460" spans="1:15" ht="24" customHeight="1">
      <c r="A460" s="94" t="s">
        <v>2245</v>
      </c>
      <c r="B460" s="54" t="s">
        <v>1444</v>
      </c>
      <c r="C460" s="54" t="s">
        <v>2246</v>
      </c>
      <c r="D460" s="54" t="s">
        <v>426</v>
      </c>
      <c r="E460" s="56" t="s">
        <v>1449</v>
      </c>
      <c r="F460" s="55" t="s">
        <v>2247</v>
      </c>
      <c r="G460" s="55" t="s">
        <v>422</v>
      </c>
      <c r="H460" s="55" t="s">
        <v>3403</v>
      </c>
      <c r="I460" s="55" t="s">
        <v>422</v>
      </c>
      <c r="J460" s="55" t="s">
        <v>1330</v>
      </c>
      <c r="K460" s="55" t="s">
        <v>422</v>
      </c>
      <c r="L460" s="57">
        <v>3.4551999999999999E-3</v>
      </c>
      <c r="M460" s="55" t="s">
        <v>1242</v>
      </c>
      <c r="N460" s="57">
        <v>1439892.9141605</v>
      </c>
      <c r="O460" s="95" t="s">
        <v>1303</v>
      </c>
    </row>
    <row r="461" spans="1:15" ht="24" customHeight="1">
      <c r="A461" s="94" t="s">
        <v>2248</v>
      </c>
      <c r="B461" s="54" t="s">
        <v>1444</v>
      </c>
      <c r="C461" s="54" t="s">
        <v>2249</v>
      </c>
      <c r="D461" s="54" t="s">
        <v>426</v>
      </c>
      <c r="E461" s="56" t="s">
        <v>1449</v>
      </c>
      <c r="F461" s="55" t="s">
        <v>2244</v>
      </c>
      <c r="G461" s="55" t="s">
        <v>422</v>
      </c>
      <c r="H461" s="55" t="s">
        <v>2780</v>
      </c>
      <c r="I461" s="55" t="s">
        <v>422</v>
      </c>
      <c r="J461" s="55" t="s">
        <v>1330</v>
      </c>
      <c r="K461" s="55" t="s">
        <v>422</v>
      </c>
      <c r="L461" s="57">
        <v>2.4345650000000001E-3</v>
      </c>
      <c r="M461" s="55" t="s">
        <v>1242</v>
      </c>
      <c r="N461" s="57">
        <v>1439892.9165951</v>
      </c>
      <c r="O461" s="95" t="s">
        <v>1303</v>
      </c>
    </row>
    <row r="462" spans="1:15" ht="24" customHeight="1">
      <c r="A462" s="94" t="s">
        <v>2250</v>
      </c>
      <c r="B462" s="54" t="s">
        <v>1444</v>
      </c>
      <c r="C462" s="54" t="s">
        <v>2251</v>
      </c>
      <c r="D462" s="54" t="s">
        <v>426</v>
      </c>
      <c r="E462" s="56" t="s">
        <v>1449</v>
      </c>
      <c r="F462" s="55" t="s">
        <v>2247</v>
      </c>
      <c r="G462" s="55" t="s">
        <v>422</v>
      </c>
      <c r="H462" s="55" t="s">
        <v>3404</v>
      </c>
      <c r="I462" s="55" t="s">
        <v>422</v>
      </c>
      <c r="J462" s="55" t="s">
        <v>1330</v>
      </c>
      <c r="K462" s="55" t="s">
        <v>422</v>
      </c>
      <c r="L462" s="57">
        <v>1.7997E-3</v>
      </c>
      <c r="M462" s="55" t="s">
        <v>1242</v>
      </c>
      <c r="N462" s="57">
        <v>1439892.9183948</v>
      </c>
      <c r="O462" s="95" t="s">
        <v>1303</v>
      </c>
    </row>
    <row r="463" spans="1:15" ht="24" customHeight="1">
      <c r="A463" s="94" t="s">
        <v>1327</v>
      </c>
      <c r="B463" s="54" t="s">
        <v>190</v>
      </c>
      <c r="C463" s="54" t="s">
        <v>1328</v>
      </c>
      <c r="D463" s="54" t="s">
        <v>498</v>
      </c>
      <c r="E463" s="56" t="s">
        <v>446</v>
      </c>
      <c r="F463" s="55" t="s">
        <v>1329</v>
      </c>
      <c r="G463" s="55" t="s">
        <v>422</v>
      </c>
      <c r="H463" s="55" t="s">
        <v>3405</v>
      </c>
      <c r="I463" s="55" t="s">
        <v>422</v>
      </c>
      <c r="J463" s="55" t="s">
        <v>1330</v>
      </c>
      <c r="K463" s="55" t="s">
        <v>422</v>
      </c>
      <c r="L463" s="57">
        <v>0</v>
      </c>
      <c r="M463" s="55" t="s">
        <v>1242</v>
      </c>
      <c r="N463" s="57">
        <v>1439892.9183948</v>
      </c>
      <c r="O463" s="95" t="s">
        <v>1303</v>
      </c>
    </row>
    <row r="464" spans="1:15">
      <c r="A464" s="40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41"/>
    </row>
    <row r="465" spans="1:15">
      <c r="A465" s="82"/>
      <c r="B465" s="143"/>
      <c r="C465" s="143"/>
      <c r="D465" s="143"/>
      <c r="E465" s="143"/>
      <c r="F465" s="143"/>
      <c r="G465" s="143"/>
      <c r="H465" s="143"/>
      <c r="I465" s="143"/>
      <c r="J465" s="143"/>
      <c r="K465" s="143"/>
      <c r="L465" s="202" t="s">
        <v>1331</v>
      </c>
      <c r="M465" s="202"/>
      <c r="N465" s="202"/>
      <c r="O465" s="204"/>
    </row>
    <row r="466" spans="1:15">
      <c r="A466" s="82"/>
      <c r="B466" s="143"/>
      <c r="C466" s="143"/>
      <c r="D466" s="143"/>
      <c r="E466" s="143"/>
      <c r="F466" s="143"/>
      <c r="G466" s="143"/>
      <c r="H466" s="143"/>
      <c r="I466" s="143"/>
      <c r="J466" s="143"/>
      <c r="K466" s="143"/>
      <c r="L466" s="202" t="s">
        <v>498</v>
      </c>
      <c r="M466" s="202"/>
      <c r="N466" s="202"/>
      <c r="O466" s="96" t="s">
        <v>3406</v>
      </c>
    </row>
    <row r="467" spans="1:15">
      <c r="A467" s="82"/>
      <c r="B467" s="143"/>
      <c r="C467" s="143"/>
      <c r="D467" s="143"/>
      <c r="E467" s="143"/>
      <c r="F467" s="143"/>
      <c r="G467" s="143"/>
      <c r="H467" s="143"/>
      <c r="I467" s="143"/>
      <c r="J467" s="143"/>
      <c r="K467" s="143"/>
      <c r="L467" s="202" t="s">
        <v>1332</v>
      </c>
      <c r="M467" s="202"/>
      <c r="N467" s="202"/>
      <c r="O467" s="96" t="s">
        <v>1439</v>
      </c>
    </row>
    <row r="468" spans="1:15">
      <c r="A468" s="82"/>
      <c r="B468" s="143"/>
      <c r="C468" s="143"/>
      <c r="D468" s="143"/>
      <c r="E468" s="143"/>
      <c r="F468" s="143"/>
      <c r="G468" s="143"/>
      <c r="H468" s="143"/>
      <c r="I468" s="143"/>
      <c r="J468" s="143"/>
      <c r="K468" s="143"/>
      <c r="L468" s="202" t="s">
        <v>597</v>
      </c>
      <c r="M468" s="202"/>
      <c r="N468" s="202"/>
      <c r="O468" s="96" t="s">
        <v>3407</v>
      </c>
    </row>
    <row r="469" spans="1:15">
      <c r="A469" s="82"/>
      <c r="B469" s="143"/>
      <c r="C469" s="143"/>
      <c r="D469" s="143"/>
      <c r="E469" s="143"/>
      <c r="F469" s="143"/>
      <c r="G469" s="143"/>
      <c r="H469" s="143"/>
      <c r="I469" s="143"/>
      <c r="J469" s="143"/>
      <c r="K469" s="143"/>
      <c r="L469" s="202" t="s">
        <v>426</v>
      </c>
      <c r="M469" s="202"/>
      <c r="N469" s="202"/>
      <c r="O469" s="96" t="s">
        <v>3408</v>
      </c>
    </row>
    <row r="470" spans="1:15">
      <c r="A470" s="82"/>
      <c r="B470" s="143"/>
      <c r="C470" s="143"/>
      <c r="D470" s="143"/>
      <c r="E470" s="143"/>
      <c r="F470" s="143"/>
      <c r="G470" s="143"/>
      <c r="H470" s="143"/>
      <c r="I470" s="143"/>
      <c r="J470" s="143"/>
      <c r="K470" s="143"/>
      <c r="L470" s="202" t="s">
        <v>1071</v>
      </c>
      <c r="M470" s="202"/>
      <c r="N470" s="202"/>
      <c r="O470" s="96" t="s">
        <v>3409</v>
      </c>
    </row>
    <row r="471" spans="1:15">
      <c r="A471" s="82"/>
      <c r="B471" s="143"/>
      <c r="C471" s="143"/>
      <c r="D471" s="143"/>
      <c r="E471" s="143"/>
      <c r="F471" s="143"/>
      <c r="G471" s="143"/>
      <c r="H471" s="143"/>
      <c r="I471" s="143"/>
      <c r="J471" s="143"/>
      <c r="K471" s="143"/>
      <c r="L471" s="202" t="s">
        <v>1220</v>
      </c>
      <c r="M471" s="202"/>
      <c r="N471" s="202"/>
      <c r="O471" s="96" t="s">
        <v>2422</v>
      </c>
    </row>
    <row r="472" spans="1:15">
      <c r="A472" s="82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202" t="s">
        <v>1333</v>
      </c>
      <c r="M472" s="202"/>
      <c r="N472" s="202"/>
      <c r="O472" s="96" t="s">
        <v>1439</v>
      </c>
    </row>
    <row r="473" spans="1:15">
      <c r="A473" s="82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202" t="s">
        <v>1334</v>
      </c>
      <c r="M473" s="202"/>
      <c r="N473" s="202"/>
      <c r="O473" s="96" t="s">
        <v>1439</v>
      </c>
    </row>
    <row r="474" spans="1:15">
      <c r="A474" s="82"/>
      <c r="B474" s="143"/>
      <c r="C474" s="143"/>
      <c r="D474" s="143"/>
      <c r="E474" s="143"/>
      <c r="F474" s="143"/>
      <c r="G474" s="143"/>
      <c r="H474" s="143"/>
      <c r="I474" s="143"/>
      <c r="J474" s="143"/>
      <c r="K474" s="143"/>
      <c r="L474" s="202" t="s">
        <v>1335</v>
      </c>
      <c r="M474" s="202"/>
      <c r="N474" s="202"/>
      <c r="O474" s="96" t="s">
        <v>1439</v>
      </c>
    </row>
    <row r="475" spans="1:15">
      <c r="A475" s="82"/>
      <c r="B475" s="143"/>
      <c r="C475" s="143"/>
      <c r="D475" s="143"/>
      <c r="E475" s="143"/>
      <c r="F475" s="143"/>
      <c r="G475" s="143"/>
      <c r="H475" s="143"/>
      <c r="I475" s="143"/>
      <c r="J475" s="143"/>
      <c r="K475" s="143"/>
      <c r="L475" s="202" t="s">
        <v>1440</v>
      </c>
      <c r="M475" s="202"/>
      <c r="N475" s="202"/>
      <c r="O475" s="96" t="s">
        <v>1439</v>
      </c>
    </row>
    <row r="476" spans="1:15">
      <c r="A476" s="82"/>
      <c r="B476" s="143"/>
      <c r="C476" s="143"/>
      <c r="D476" s="143"/>
      <c r="E476" s="143"/>
      <c r="F476" s="143"/>
      <c r="G476" s="143"/>
      <c r="H476" s="143"/>
      <c r="I476" s="143"/>
      <c r="J476" s="143"/>
      <c r="K476" s="143"/>
      <c r="L476" s="202" t="s">
        <v>1604</v>
      </c>
      <c r="M476" s="202"/>
      <c r="N476" s="202"/>
      <c r="O476" s="96" t="s">
        <v>1439</v>
      </c>
    </row>
    <row r="477" spans="1:15">
      <c r="A477" s="82"/>
      <c r="B477" s="143"/>
      <c r="C477" s="143"/>
      <c r="D477" s="143"/>
      <c r="E477" s="143"/>
      <c r="F477" s="143"/>
      <c r="G477" s="143"/>
      <c r="H477" s="143"/>
      <c r="I477" s="143"/>
      <c r="J477" s="143"/>
      <c r="K477" s="143"/>
      <c r="L477" s="202" t="s">
        <v>952</v>
      </c>
      <c r="M477" s="202"/>
      <c r="N477" s="202"/>
      <c r="O477" s="96" t="s">
        <v>3410</v>
      </c>
    </row>
    <row r="478" spans="1:15">
      <c r="A478" s="40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41"/>
    </row>
    <row r="479" spans="1:15">
      <c r="A479" s="192"/>
      <c r="B479" s="193"/>
      <c r="C479" s="193"/>
      <c r="D479" s="134"/>
      <c r="E479" s="133"/>
      <c r="F479" s="133"/>
      <c r="G479" s="133"/>
      <c r="H479" s="133"/>
      <c r="I479" s="133"/>
      <c r="J479" s="133"/>
      <c r="K479" s="194" t="s">
        <v>44</v>
      </c>
      <c r="L479" s="193"/>
      <c r="M479" s="195">
        <v>1096023.31</v>
      </c>
      <c r="N479" s="193"/>
      <c r="O479" s="196"/>
    </row>
    <row r="480" spans="1:15">
      <c r="A480" s="192"/>
      <c r="B480" s="193"/>
      <c r="C480" s="193"/>
      <c r="D480" s="134"/>
      <c r="E480" s="133"/>
      <c r="F480" s="133"/>
      <c r="G480" s="133"/>
      <c r="H480" s="133"/>
      <c r="I480" s="133"/>
      <c r="J480" s="133"/>
      <c r="K480" s="194" t="s">
        <v>45</v>
      </c>
      <c r="L480" s="193"/>
      <c r="M480" s="195">
        <v>344280.62</v>
      </c>
      <c r="N480" s="193"/>
      <c r="O480" s="196"/>
    </row>
    <row r="481" spans="1:15">
      <c r="A481" s="192"/>
      <c r="B481" s="193"/>
      <c r="C481" s="193"/>
      <c r="D481" s="134"/>
      <c r="E481" s="133"/>
      <c r="F481" s="133"/>
      <c r="G481" s="133"/>
      <c r="H481" s="133"/>
      <c r="I481" s="133"/>
      <c r="J481" s="133"/>
      <c r="K481" s="194" t="s">
        <v>46</v>
      </c>
      <c r="L481" s="193"/>
      <c r="M481" s="195">
        <v>1440303.93</v>
      </c>
      <c r="N481" s="193"/>
      <c r="O481" s="196"/>
    </row>
    <row r="482" spans="1:15">
      <c r="A482" s="133"/>
      <c r="B482" s="133"/>
      <c r="C482" s="133"/>
      <c r="D482" s="134"/>
      <c r="E482" s="133"/>
      <c r="F482" s="133"/>
      <c r="G482" s="133"/>
      <c r="H482" s="133"/>
      <c r="I482" s="133"/>
      <c r="J482" s="133"/>
      <c r="K482" s="135"/>
      <c r="L482" s="133"/>
      <c r="M482" s="136"/>
      <c r="N482" s="133"/>
      <c r="O482" s="133"/>
    </row>
    <row r="483" spans="1:15">
      <c r="A483" s="133"/>
      <c r="B483" s="133"/>
      <c r="C483" s="133"/>
      <c r="D483" s="134"/>
      <c r="E483" s="133"/>
      <c r="F483" s="133"/>
      <c r="G483" s="133"/>
      <c r="H483" s="133"/>
      <c r="I483" s="133"/>
      <c r="J483" s="133"/>
      <c r="K483" s="135"/>
      <c r="L483" s="133"/>
      <c r="M483" s="136"/>
      <c r="N483" s="133"/>
      <c r="O483" s="133"/>
    </row>
    <row r="484" spans="1:15">
      <c r="A484" s="133"/>
      <c r="B484" s="133"/>
      <c r="C484" s="133"/>
      <c r="D484" s="134"/>
      <c r="E484" s="133"/>
      <c r="F484" s="133"/>
      <c r="G484" s="133"/>
      <c r="H484" s="133"/>
      <c r="I484" s="133"/>
      <c r="J484" s="133"/>
      <c r="K484" s="135"/>
      <c r="L484" s="133"/>
      <c r="M484" s="136"/>
      <c r="N484" s="133"/>
      <c r="O484" s="133"/>
    </row>
    <row r="485" spans="1:15">
      <c r="A485" s="133"/>
      <c r="B485" s="133"/>
      <c r="C485" s="133"/>
      <c r="D485" s="134"/>
      <c r="E485" s="133"/>
      <c r="F485" s="133"/>
      <c r="G485" s="133"/>
      <c r="H485" s="133"/>
      <c r="I485" s="133"/>
      <c r="J485" s="133"/>
      <c r="K485" s="135"/>
      <c r="L485" s="133"/>
      <c r="M485" s="136"/>
      <c r="N485" s="133"/>
      <c r="O485" s="133"/>
    </row>
    <row r="486" spans="1:15">
      <c r="A486" s="133"/>
      <c r="B486" s="133"/>
      <c r="C486" s="133"/>
      <c r="D486" s="134"/>
      <c r="E486" s="133"/>
      <c r="F486" s="133"/>
      <c r="G486" s="133"/>
      <c r="H486" s="133"/>
      <c r="I486" s="133"/>
      <c r="J486" s="133"/>
      <c r="K486" s="135"/>
      <c r="L486" s="133"/>
      <c r="M486" s="136"/>
      <c r="N486" s="133"/>
      <c r="O486" s="133"/>
    </row>
    <row r="487" spans="1:15">
      <c r="A487" s="133"/>
      <c r="B487" s="133"/>
      <c r="C487" s="133"/>
      <c r="D487" s="134"/>
      <c r="E487" s="133"/>
      <c r="F487" s="133"/>
      <c r="G487" s="133"/>
      <c r="H487" s="133"/>
      <c r="I487" s="133"/>
      <c r="J487" s="133"/>
      <c r="K487" s="135"/>
      <c r="L487" s="133"/>
      <c r="M487" s="136"/>
      <c r="N487" s="133"/>
      <c r="O487" s="133"/>
    </row>
    <row r="488" spans="1:15">
      <c r="A488" s="133"/>
      <c r="B488" s="133"/>
      <c r="C488" s="133"/>
      <c r="D488" s="134"/>
      <c r="E488" s="133"/>
      <c r="F488" s="133"/>
      <c r="G488" s="133"/>
      <c r="H488" s="133"/>
      <c r="I488" s="133"/>
      <c r="J488" s="133"/>
      <c r="K488" s="135"/>
      <c r="L488" s="133"/>
      <c r="M488" s="136"/>
      <c r="N488" s="133"/>
      <c r="O488" s="133"/>
    </row>
    <row r="489" spans="1:15">
      <c r="A489" s="133"/>
      <c r="B489" s="133"/>
      <c r="C489" s="133"/>
      <c r="D489" s="134"/>
      <c r="E489" s="133"/>
      <c r="F489" s="133"/>
      <c r="G489" s="133"/>
      <c r="H489" s="133"/>
      <c r="I489" s="133"/>
      <c r="J489" s="133"/>
      <c r="K489" s="135"/>
      <c r="L489" s="133"/>
      <c r="M489" s="136"/>
      <c r="N489" s="133"/>
      <c r="O489" s="133"/>
    </row>
    <row r="490" spans="1:15" ht="60" customHeight="1">
      <c r="A490" s="165"/>
      <c r="B490" s="165"/>
      <c r="C490" s="165"/>
      <c r="D490" s="165"/>
      <c r="E490" s="165"/>
      <c r="F490" s="165"/>
      <c r="G490" s="165"/>
      <c r="H490" s="165"/>
      <c r="I490" s="165"/>
      <c r="J490" s="165"/>
      <c r="K490" s="165"/>
      <c r="L490" s="165"/>
      <c r="M490" s="165"/>
      <c r="N490" s="165"/>
      <c r="O490" s="165"/>
    </row>
    <row r="491" spans="1:15" ht="70.150000000000006" customHeight="1">
      <c r="A491" s="148"/>
      <c r="B491" s="148"/>
      <c r="C491" s="148"/>
      <c r="D491" s="148"/>
      <c r="E491" s="148"/>
      <c r="F491" s="148"/>
      <c r="G491" s="148"/>
      <c r="H491" s="148"/>
      <c r="I491" s="148"/>
      <c r="J491" s="148"/>
      <c r="K491" s="148"/>
      <c r="L491" s="148"/>
      <c r="M491" s="148"/>
      <c r="N491" s="148"/>
      <c r="O491" s="148"/>
    </row>
  </sheetData>
  <mergeCells count="43">
    <mergeCell ref="A6:O6"/>
    <mergeCell ref="A490:O490"/>
    <mergeCell ref="A481:C481"/>
    <mergeCell ref="K481:L481"/>
    <mergeCell ref="M481:O481"/>
    <mergeCell ref="A479:C479"/>
    <mergeCell ref="K479:L479"/>
    <mergeCell ref="M479:O479"/>
    <mergeCell ref="A480:C480"/>
    <mergeCell ref="K480:L480"/>
    <mergeCell ref="M480:O480"/>
    <mergeCell ref="L472:N472"/>
    <mergeCell ref="L473:N473"/>
    <mergeCell ref="A1:O2"/>
    <mergeCell ref="A3:I3"/>
    <mergeCell ref="J3:L3"/>
    <mergeCell ref="M3:O3"/>
    <mergeCell ref="A4:I4"/>
    <mergeCell ref="J4:L5"/>
    <mergeCell ref="M4:M5"/>
    <mergeCell ref="N4:O5"/>
    <mergeCell ref="A5:I5"/>
    <mergeCell ref="L477:N477"/>
    <mergeCell ref="L466:N466"/>
    <mergeCell ref="L467:N467"/>
    <mergeCell ref="L468:N468"/>
    <mergeCell ref="L469:N469"/>
    <mergeCell ref="L470:N470"/>
    <mergeCell ref="L471:N471"/>
    <mergeCell ref="P7:P8"/>
    <mergeCell ref="Q7:Q8"/>
    <mergeCell ref="L474:N474"/>
    <mergeCell ref="L475:N475"/>
    <mergeCell ref="L476:N476"/>
    <mergeCell ref="L465:O465"/>
    <mergeCell ref="A7:A8"/>
    <mergeCell ref="B7:B8"/>
    <mergeCell ref="C7:C8"/>
    <mergeCell ref="D7:D8"/>
    <mergeCell ref="E7:E8"/>
    <mergeCell ref="M7:M8"/>
    <mergeCell ref="N7:N8"/>
    <mergeCell ref="O7:O8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35" fitToHeight="0" orientation="portrait" r:id="rId1"/>
  <headerFooter>
    <oddFooter>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87D7-C0B6-4EA4-8260-D146D08278E9}">
  <sheetPr>
    <tabColor rgb="FF0070C0"/>
  </sheetPr>
  <dimension ref="A1:J51"/>
  <sheetViews>
    <sheetView showOutlineSymbols="0" showWhiteSpace="0" view="pageBreakPreview" topLeftCell="A7" zoomScale="70" zoomScaleNormal="70" zoomScaleSheetLayoutView="70" workbookViewId="0">
      <selection activeCell="B23" sqref="B23:H23"/>
    </sheetView>
  </sheetViews>
  <sheetFormatPr defaultRowHeight="14.25"/>
  <cols>
    <col min="1" max="1" width="10" bestFit="1" customWidth="1"/>
    <col min="2" max="2" width="62.875" customWidth="1"/>
    <col min="3" max="3" width="10" bestFit="1" customWidth="1"/>
    <col min="4" max="4" width="18.5" customWidth="1"/>
    <col min="8" max="8" width="16.125" customWidth="1"/>
    <col min="9" max="10" width="15.75" customWidth="1"/>
  </cols>
  <sheetData>
    <row r="1" spans="1:10" ht="27" customHeight="1" thickTop="1">
      <c r="A1" s="175"/>
      <c r="B1" s="176"/>
      <c r="C1" s="176"/>
      <c r="D1" s="176"/>
      <c r="E1" s="176"/>
      <c r="F1" s="176"/>
      <c r="G1" s="176"/>
      <c r="H1" s="176"/>
      <c r="I1" s="176"/>
      <c r="J1" s="177"/>
    </row>
    <row r="2" spans="1:10">
      <c r="A2" s="178"/>
      <c r="B2" s="179"/>
      <c r="C2" s="179"/>
      <c r="D2" s="179"/>
      <c r="E2" s="179"/>
      <c r="F2" s="179"/>
      <c r="G2" s="179"/>
      <c r="H2" s="179"/>
      <c r="I2" s="179"/>
      <c r="J2" s="180"/>
    </row>
    <row r="3" spans="1:10" ht="15" customHeight="1">
      <c r="A3" s="178"/>
      <c r="B3" s="179"/>
      <c r="C3" s="179"/>
      <c r="D3" s="179"/>
      <c r="E3" s="179"/>
      <c r="F3" s="179"/>
      <c r="G3" s="179"/>
      <c r="H3" s="179"/>
      <c r="I3" s="179"/>
      <c r="J3" s="180"/>
    </row>
    <row r="4" spans="1:10" ht="15" customHeight="1" thickBot="1">
      <c r="A4" s="1"/>
      <c r="B4" s="146"/>
      <c r="C4" s="146"/>
      <c r="D4" s="146"/>
      <c r="E4" s="211"/>
      <c r="F4" s="211"/>
      <c r="G4" s="211"/>
      <c r="H4" s="211"/>
      <c r="I4" s="211"/>
      <c r="J4" s="212"/>
    </row>
    <row r="5" spans="1:10" ht="19.899999999999999" customHeight="1" thickTop="1" thickBot="1">
      <c r="A5" s="158" t="s">
        <v>2423</v>
      </c>
      <c r="B5" s="158"/>
      <c r="C5" s="158"/>
      <c r="D5" s="158"/>
      <c r="E5" s="229" t="s">
        <v>2489</v>
      </c>
      <c r="F5" s="230"/>
      <c r="G5" s="231"/>
      <c r="H5" s="161" t="s">
        <v>2490</v>
      </c>
      <c r="I5" s="213"/>
      <c r="J5" s="213"/>
    </row>
    <row r="6" spans="1:10" ht="19.899999999999999" customHeight="1" thickTop="1" thickBot="1">
      <c r="A6" s="158" t="s">
        <v>1390</v>
      </c>
      <c r="B6" s="158"/>
      <c r="C6" s="158"/>
      <c r="D6" s="158"/>
      <c r="E6" s="161" t="s">
        <v>3412</v>
      </c>
      <c r="F6" s="161"/>
      <c r="G6" s="161"/>
      <c r="H6" s="181" t="s">
        <v>48</v>
      </c>
      <c r="I6" s="183">
        <v>1440303.93</v>
      </c>
      <c r="J6" s="183"/>
    </row>
    <row r="7" spans="1:10" ht="49.9" customHeight="1" thickTop="1" thickBot="1">
      <c r="A7" s="158" t="s">
        <v>50</v>
      </c>
      <c r="B7" s="158"/>
      <c r="C7" s="158"/>
      <c r="D7" s="158"/>
      <c r="E7" s="161"/>
      <c r="F7" s="161"/>
      <c r="G7" s="161"/>
      <c r="H7" s="182"/>
      <c r="I7" s="184"/>
      <c r="J7" s="184"/>
    </row>
    <row r="8" spans="1:10" s="34" customFormat="1" ht="19.899999999999999" customHeight="1" thickTop="1" thickBot="1">
      <c r="A8" s="215" t="s">
        <v>2424</v>
      </c>
      <c r="B8" s="216"/>
      <c r="C8" s="216"/>
      <c r="D8" s="216"/>
      <c r="E8" s="216"/>
      <c r="F8" s="216"/>
      <c r="G8" s="216"/>
      <c r="H8" s="216"/>
      <c r="I8" s="216"/>
      <c r="J8" s="217"/>
    </row>
    <row r="9" spans="1:10" s="34" customFormat="1" ht="28.15" customHeight="1" thickTop="1">
      <c r="A9" s="97" t="s">
        <v>51</v>
      </c>
      <c r="B9" s="218" t="s">
        <v>1</v>
      </c>
      <c r="C9" s="219"/>
      <c r="D9" s="219"/>
      <c r="E9" s="219"/>
      <c r="F9" s="219"/>
      <c r="G9" s="219"/>
      <c r="H9" s="220"/>
      <c r="I9" s="98" t="s">
        <v>2425</v>
      </c>
      <c r="J9" s="99" t="s">
        <v>2426</v>
      </c>
    </row>
    <row r="10" spans="1:10" s="34" customFormat="1" ht="19.899999999999999" customHeight="1">
      <c r="A10" s="100" t="s">
        <v>2427</v>
      </c>
      <c r="B10" s="221" t="s">
        <v>2428</v>
      </c>
      <c r="C10" s="221"/>
      <c r="D10" s="221"/>
      <c r="E10" s="221"/>
      <c r="F10" s="221"/>
      <c r="G10" s="221"/>
      <c r="H10" s="221"/>
      <c r="I10" s="101">
        <f>SUM(I11:I19)</f>
        <v>0.21800000000000003</v>
      </c>
      <c r="J10" s="102">
        <f>SUM(J11:J19)</f>
        <v>0.21800000000000003</v>
      </c>
    </row>
    <row r="11" spans="1:10" s="34" customFormat="1" ht="19.899999999999999" customHeight="1">
      <c r="A11" s="103" t="s">
        <v>2429</v>
      </c>
      <c r="B11" s="222" t="s">
        <v>2430</v>
      </c>
      <c r="C11" s="222"/>
      <c r="D11" s="222"/>
      <c r="E11" s="222"/>
      <c r="F11" s="222"/>
      <c r="G11" s="222"/>
      <c r="H11" s="222"/>
      <c r="I11" s="104">
        <v>0.05</v>
      </c>
      <c r="J11" s="105">
        <v>0.05</v>
      </c>
    </row>
    <row r="12" spans="1:10" s="34" customFormat="1" ht="19.899999999999999" customHeight="1">
      <c r="A12" s="106" t="s">
        <v>2431</v>
      </c>
      <c r="B12" s="214" t="s">
        <v>2432</v>
      </c>
      <c r="C12" s="214"/>
      <c r="D12" s="214"/>
      <c r="E12" s="214"/>
      <c r="F12" s="214"/>
      <c r="G12" s="214"/>
      <c r="H12" s="214"/>
      <c r="I12" s="107">
        <v>1.4999999999999999E-2</v>
      </c>
      <c r="J12" s="108">
        <v>1.4999999999999999E-2</v>
      </c>
    </row>
    <row r="13" spans="1:10" s="34" customFormat="1" ht="19.899999999999999" customHeight="1">
      <c r="A13" s="109" t="s">
        <v>2433</v>
      </c>
      <c r="B13" s="223" t="s">
        <v>2434</v>
      </c>
      <c r="C13" s="223"/>
      <c r="D13" s="223"/>
      <c r="E13" s="223"/>
      <c r="F13" s="223"/>
      <c r="G13" s="223"/>
      <c r="H13" s="223"/>
      <c r="I13" s="110">
        <v>0.01</v>
      </c>
      <c r="J13" s="111">
        <v>0.01</v>
      </c>
    </row>
    <row r="14" spans="1:10" s="34" customFormat="1" ht="19.899999999999999" customHeight="1">
      <c r="A14" s="106" t="s">
        <v>2435</v>
      </c>
      <c r="B14" s="214" t="s">
        <v>2436</v>
      </c>
      <c r="C14" s="214"/>
      <c r="D14" s="214"/>
      <c r="E14" s="214"/>
      <c r="F14" s="214"/>
      <c r="G14" s="214"/>
      <c r="H14" s="214"/>
      <c r="I14" s="107">
        <v>2E-3</v>
      </c>
      <c r="J14" s="108">
        <v>2E-3</v>
      </c>
    </row>
    <row r="15" spans="1:10" s="34" customFormat="1" ht="19.899999999999999" customHeight="1">
      <c r="A15" s="109" t="s">
        <v>2437</v>
      </c>
      <c r="B15" s="223" t="s">
        <v>2438</v>
      </c>
      <c r="C15" s="223"/>
      <c r="D15" s="223"/>
      <c r="E15" s="223"/>
      <c r="F15" s="223"/>
      <c r="G15" s="223"/>
      <c r="H15" s="223"/>
      <c r="I15" s="110">
        <v>6.0000000000000001E-3</v>
      </c>
      <c r="J15" s="111">
        <v>6.0000000000000001E-3</v>
      </c>
    </row>
    <row r="16" spans="1:10" s="34" customFormat="1" ht="19.899999999999999" customHeight="1">
      <c r="A16" s="106" t="s">
        <v>2439</v>
      </c>
      <c r="B16" s="214" t="s">
        <v>2440</v>
      </c>
      <c r="C16" s="214"/>
      <c r="D16" s="214"/>
      <c r="E16" s="214"/>
      <c r="F16" s="214"/>
      <c r="G16" s="214"/>
      <c r="H16" s="214"/>
      <c r="I16" s="107">
        <v>2.5000000000000001E-2</v>
      </c>
      <c r="J16" s="108">
        <v>2.5000000000000001E-2</v>
      </c>
    </row>
    <row r="17" spans="1:10" s="34" customFormat="1" ht="19.899999999999999" customHeight="1">
      <c r="A17" s="109" t="s">
        <v>2441</v>
      </c>
      <c r="B17" s="223" t="s">
        <v>2442</v>
      </c>
      <c r="C17" s="223"/>
      <c r="D17" s="223"/>
      <c r="E17" s="223"/>
      <c r="F17" s="223"/>
      <c r="G17" s="223"/>
      <c r="H17" s="223"/>
      <c r="I17" s="110">
        <v>0.03</v>
      </c>
      <c r="J17" s="111">
        <v>0.03</v>
      </c>
    </row>
    <row r="18" spans="1:10" s="34" customFormat="1" ht="19.899999999999999" customHeight="1">
      <c r="A18" s="106" t="s">
        <v>2443</v>
      </c>
      <c r="B18" s="214" t="s">
        <v>2444</v>
      </c>
      <c r="C18" s="214"/>
      <c r="D18" s="214"/>
      <c r="E18" s="214"/>
      <c r="F18" s="214"/>
      <c r="G18" s="214"/>
      <c r="H18" s="214"/>
      <c r="I18" s="107">
        <v>0.08</v>
      </c>
      <c r="J18" s="108">
        <v>0.08</v>
      </c>
    </row>
    <row r="19" spans="1:10" s="34" customFormat="1" ht="19.899999999999999" customHeight="1">
      <c r="A19" s="109" t="s">
        <v>2445</v>
      </c>
      <c r="B19" s="223" t="s">
        <v>2446</v>
      </c>
      <c r="C19" s="223"/>
      <c r="D19" s="223"/>
      <c r="E19" s="223"/>
      <c r="F19" s="223"/>
      <c r="G19" s="223"/>
      <c r="H19" s="223"/>
      <c r="I19" s="110">
        <v>0</v>
      </c>
      <c r="J19" s="111">
        <v>0</v>
      </c>
    </row>
    <row r="20" spans="1:10" s="34" customFormat="1" ht="19.899999999999999" customHeight="1">
      <c r="A20" s="112" t="s">
        <v>2447</v>
      </c>
      <c r="B20" s="224" t="s">
        <v>2428</v>
      </c>
      <c r="C20" s="224"/>
      <c r="D20" s="224"/>
      <c r="E20" s="224"/>
      <c r="F20" s="224"/>
      <c r="G20" s="224"/>
      <c r="H20" s="224"/>
      <c r="I20" s="113">
        <f>SUM(I21:I30)</f>
        <v>0.50979999999999992</v>
      </c>
      <c r="J20" s="147">
        <f>SUM(J21:J30)</f>
        <v>0.19220000000000001</v>
      </c>
    </row>
    <row r="21" spans="1:10" s="34" customFormat="1" ht="19.899999999999999" customHeight="1">
      <c r="A21" s="103" t="s">
        <v>2448</v>
      </c>
      <c r="B21" s="222" t="s">
        <v>2449</v>
      </c>
      <c r="C21" s="222"/>
      <c r="D21" s="222"/>
      <c r="E21" s="222"/>
      <c r="F21" s="222"/>
      <c r="G21" s="222"/>
      <c r="H21" s="222"/>
      <c r="I21" s="104">
        <v>0.18129999999999999</v>
      </c>
      <c r="J21" s="105">
        <v>0</v>
      </c>
    </row>
    <row r="22" spans="1:10" s="34" customFormat="1" ht="19.899999999999999" customHeight="1">
      <c r="A22" s="106" t="s">
        <v>2450</v>
      </c>
      <c r="B22" s="214" t="s">
        <v>2451</v>
      </c>
      <c r="C22" s="214"/>
      <c r="D22" s="214"/>
      <c r="E22" s="214"/>
      <c r="F22" s="214"/>
      <c r="G22" s="214"/>
      <c r="H22" s="214"/>
      <c r="I22" s="107">
        <v>4.1599999999999998E-2</v>
      </c>
      <c r="J22" s="108">
        <v>0</v>
      </c>
    </row>
    <row r="23" spans="1:10" s="34" customFormat="1" ht="19.899999999999999" customHeight="1">
      <c r="A23" s="109" t="s">
        <v>2452</v>
      </c>
      <c r="B23" s="223" t="s">
        <v>2453</v>
      </c>
      <c r="C23" s="223"/>
      <c r="D23" s="223"/>
      <c r="E23" s="223"/>
      <c r="F23" s="223"/>
      <c r="G23" s="223"/>
      <c r="H23" s="223"/>
      <c r="I23" s="110">
        <v>8.6999999999999994E-3</v>
      </c>
      <c r="J23" s="111">
        <v>6.4999999999999997E-3</v>
      </c>
    </row>
    <row r="24" spans="1:10" s="34" customFormat="1" ht="19.899999999999999" customHeight="1">
      <c r="A24" s="106" t="s">
        <v>2454</v>
      </c>
      <c r="B24" s="214" t="s">
        <v>2455</v>
      </c>
      <c r="C24" s="214"/>
      <c r="D24" s="214"/>
      <c r="E24" s="214"/>
      <c r="F24" s="214"/>
      <c r="G24" s="214"/>
      <c r="H24" s="214"/>
      <c r="I24" s="107">
        <v>0.11219999999999999</v>
      </c>
      <c r="J24" s="108">
        <v>8.3299999999999999E-2</v>
      </c>
    </row>
    <row r="25" spans="1:10" s="34" customFormat="1" ht="19.899999999999999" customHeight="1">
      <c r="A25" s="109" t="s">
        <v>2456</v>
      </c>
      <c r="B25" s="223" t="s">
        <v>2457</v>
      </c>
      <c r="C25" s="223"/>
      <c r="D25" s="223"/>
      <c r="E25" s="223"/>
      <c r="F25" s="223"/>
      <c r="G25" s="223"/>
      <c r="H25" s="223"/>
      <c r="I25" s="110">
        <v>6.9999999999999999E-4</v>
      </c>
      <c r="J25" s="111">
        <v>5.0000000000000001E-4</v>
      </c>
    </row>
    <row r="26" spans="1:10" s="34" customFormat="1" ht="19.899999999999999" customHeight="1">
      <c r="A26" s="106" t="s">
        <v>2458</v>
      </c>
      <c r="B26" s="214" t="s">
        <v>2459</v>
      </c>
      <c r="C26" s="214"/>
      <c r="D26" s="214"/>
      <c r="E26" s="214"/>
      <c r="F26" s="214"/>
      <c r="G26" s="214"/>
      <c r="H26" s="214"/>
      <c r="I26" s="107">
        <v>7.4999999999999997E-3</v>
      </c>
      <c r="J26" s="108">
        <v>5.5999999999999999E-3</v>
      </c>
    </row>
    <row r="27" spans="1:10" s="34" customFormat="1" ht="19.899999999999999" customHeight="1">
      <c r="A27" s="109" t="s">
        <v>2460</v>
      </c>
      <c r="B27" s="223" t="s">
        <v>2461</v>
      </c>
      <c r="C27" s="223"/>
      <c r="D27" s="223"/>
      <c r="E27" s="223"/>
      <c r="F27" s="223"/>
      <c r="G27" s="223"/>
      <c r="H27" s="223"/>
      <c r="I27" s="110">
        <v>2.8299999999999999E-2</v>
      </c>
      <c r="J27" s="111">
        <v>0</v>
      </c>
    </row>
    <row r="28" spans="1:10" s="34" customFormat="1" ht="19.899999999999999" customHeight="1">
      <c r="A28" s="106" t="s">
        <v>2462</v>
      </c>
      <c r="B28" s="214" t="s">
        <v>2463</v>
      </c>
      <c r="C28" s="214"/>
      <c r="D28" s="214"/>
      <c r="E28" s="214"/>
      <c r="F28" s="214"/>
      <c r="G28" s="214"/>
      <c r="H28" s="214"/>
      <c r="I28" s="107">
        <v>1E-3</v>
      </c>
      <c r="J28" s="108">
        <v>6.9999999999999999E-4</v>
      </c>
    </row>
    <row r="29" spans="1:10" s="34" customFormat="1" ht="19.899999999999999" customHeight="1">
      <c r="A29" s="109" t="s">
        <v>2464</v>
      </c>
      <c r="B29" s="223" t="s">
        <v>2465</v>
      </c>
      <c r="C29" s="223"/>
      <c r="D29" s="223"/>
      <c r="E29" s="223"/>
      <c r="F29" s="223"/>
      <c r="G29" s="223"/>
      <c r="H29" s="223"/>
      <c r="I29" s="110">
        <v>0.12820000000000001</v>
      </c>
      <c r="J29" s="111">
        <v>9.5299999999999996E-2</v>
      </c>
    </row>
    <row r="30" spans="1:10" s="34" customFormat="1" ht="19.899999999999999" customHeight="1">
      <c r="A30" s="106" t="s">
        <v>2466</v>
      </c>
      <c r="B30" s="214" t="s">
        <v>2467</v>
      </c>
      <c r="C30" s="214"/>
      <c r="D30" s="214"/>
      <c r="E30" s="214"/>
      <c r="F30" s="214"/>
      <c r="G30" s="214"/>
      <c r="H30" s="214"/>
      <c r="I30" s="107">
        <v>2.9999999999999997E-4</v>
      </c>
      <c r="J30" s="108">
        <v>2.9999999999999997E-4</v>
      </c>
    </row>
    <row r="31" spans="1:10" ht="27.6" customHeight="1">
      <c r="A31" s="112" t="s">
        <v>2468</v>
      </c>
      <c r="B31" s="224" t="s">
        <v>2428</v>
      </c>
      <c r="C31" s="224"/>
      <c r="D31" s="224"/>
      <c r="E31" s="224"/>
      <c r="F31" s="224"/>
      <c r="G31" s="224"/>
      <c r="H31" s="224"/>
      <c r="I31" s="113">
        <f>SUM(I32:I36)</f>
        <v>0.11169999999999999</v>
      </c>
      <c r="J31" s="114">
        <f>SUM(J32:J36)</f>
        <v>8.2900000000000015E-2</v>
      </c>
    </row>
    <row r="32" spans="1:10" ht="17.45" customHeight="1">
      <c r="A32" s="103" t="s">
        <v>2469</v>
      </c>
      <c r="B32" s="222" t="s">
        <v>2470</v>
      </c>
      <c r="C32" s="222"/>
      <c r="D32" s="222"/>
      <c r="E32" s="222"/>
      <c r="F32" s="222"/>
      <c r="G32" s="222"/>
      <c r="H32" s="222"/>
      <c r="I32" s="104">
        <v>5.8099999999999999E-2</v>
      </c>
      <c r="J32" s="105">
        <v>4.3200000000000002E-2</v>
      </c>
    </row>
    <row r="33" spans="1:10">
      <c r="A33" s="106" t="s">
        <v>2471</v>
      </c>
      <c r="B33" s="214" t="s">
        <v>2472</v>
      </c>
      <c r="C33" s="214"/>
      <c r="D33" s="214"/>
      <c r="E33" s="214"/>
      <c r="F33" s="214"/>
      <c r="G33" s="214"/>
      <c r="H33" s="214"/>
      <c r="I33" s="107">
        <v>1.4E-3</v>
      </c>
      <c r="J33" s="108">
        <v>1E-3</v>
      </c>
    </row>
    <row r="34" spans="1:10">
      <c r="A34" s="109" t="s">
        <v>2473</v>
      </c>
      <c r="B34" s="223" t="s">
        <v>2474</v>
      </c>
      <c r="C34" s="223"/>
      <c r="D34" s="223"/>
      <c r="E34" s="223"/>
      <c r="F34" s="223"/>
      <c r="G34" s="223"/>
      <c r="H34" s="223"/>
      <c r="I34" s="110">
        <v>1.77E-2</v>
      </c>
      <c r="J34" s="111">
        <v>1.3100000000000001E-2</v>
      </c>
    </row>
    <row r="35" spans="1:10">
      <c r="A35" s="106" t="s">
        <v>2475</v>
      </c>
      <c r="B35" s="214" t="s">
        <v>2476</v>
      </c>
      <c r="C35" s="214"/>
      <c r="D35" s="214"/>
      <c r="E35" s="214"/>
      <c r="F35" s="214"/>
      <c r="G35" s="214"/>
      <c r="H35" s="214"/>
      <c r="I35" s="107">
        <v>2.9600000000000001E-2</v>
      </c>
      <c r="J35" s="108">
        <v>2.1999999999999999E-2</v>
      </c>
    </row>
    <row r="36" spans="1:10">
      <c r="A36" s="109" t="s">
        <v>2477</v>
      </c>
      <c r="B36" s="223" t="s">
        <v>2478</v>
      </c>
      <c r="C36" s="223"/>
      <c r="D36" s="223"/>
      <c r="E36" s="223"/>
      <c r="F36" s="223"/>
      <c r="G36" s="223"/>
      <c r="H36" s="223"/>
      <c r="I36" s="110">
        <v>4.8999999999999998E-3</v>
      </c>
      <c r="J36" s="111">
        <v>3.5999999999999999E-3</v>
      </c>
    </row>
    <row r="37" spans="1:10" ht="15">
      <c r="A37" s="115" t="s">
        <v>2479</v>
      </c>
      <c r="B37" s="224" t="s">
        <v>2428</v>
      </c>
      <c r="C37" s="224"/>
      <c r="D37" s="224"/>
      <c r="E37" s="224"/>
      <c r="F37" s="224"/>
      <c r="G37" s="224"/>
      <c r="H37" s="224"/>
      <c r="I37" s="113">
        <f>SUM(I38:I39)</f>
        <v>0.1105</v>
      </c>
      <c r="J37" s="116">
        <f>SUM(J38:J39)</f>
        <v>4.1399999999999999E-2</v>
      </c>
    </row>
    <row r="38" spans="1:10">
      <c r="A38" s="103" t="s">
        <v>2480</v>
      </c>
      <c r="B38" s="222" t="s">
        <v>2481</v>
      </c>
      <c r="C38" s="222"/>
      <c r="D38" s="222"/>
      <c r="E38" s="222"/>
      <c r="F38" s="222"/>
      <c r="G38" s="222"/>
      <c r="H38" s="222"/>
      <c r="I38" s="104">
        <v>0.1055</v>
      </c>
      <c r="J38" s="105">
        <v>3.7699999999999997E-2</v>
      </c>
    </row>
    <row r="39" spans="1:10" ht="15" thickBot="1">
      <c r="A39" s="106" t="s">
        <v>2482</v>
      </c>
      <c r="B39" s="214" t="s">
        <v>2483</v>
      </c>
      <c r="C39" s="214"/>
      <c r="D39" s="214"/>
      <c r="E39" s="214"/>
      <c r="F39" s="214"/>
      <c r="G39" s="214"/>
      <c r="H39" s="214"/>
      <c r="I39" s="107">
        <v>5.0000000000000001E-3</v>
      </c>
      <c r="J39" s="108">
        <v>3.7000000000000002E-3</v>
      </c>
    </row>
    <row r="40" spans="1:10" ht="16.5" thickTop="1" thickBot="1">
      <c r="A40" s="225" t="s">
        <v>2484</v>
      </c>
      <c r="B40" s="225"/>
      <c r="C40" s="225"/>
      <c r="D40" s="225"/>
      <c r="E40" s="225"/>
      <c r="F40" s="225"/>
      <c r="G40" s="225"/>
      <c r="H40" s="225"/>
      <c r="I40" s="117">
        <f>SUM(I10,I20,I31,I37)</f>
        <v>0.95000000000000007</v>
      </c>
      <c r="J40" s="117">
        <f>SUM(J10,J20,J31,J37)</f>
        <v>0.53450000000000009</v>
      </c>
    </row>
    <row r="41" spans="1:10" ht="15" thickTop="1">
      <c r="A41" s="178"/>
      <c r="B41" s="179"/>
      <c r="C41" s="179"/>
      <c r="D41" s="179"/>
      <c r="E41" s="179"/>
      <c r="F41" s="179"/>
      <c r="G41" s="179"/>
      <c r="H41" s="179"/>
      <c r="I41" s="179"/>
      <c r="J41" s="180"/>
    </row>
    <row r="42" spans="1:10">
      <c r="A42" s="178"/>
      <c r="B42" s="179"/>
      <c r="C42" s="179"/>
      <c r="D42" s="179"/>
      <c r="E42" s="179"/>
      <c r="F42" s="179"/>
      <c r="G42" s="179"/>
      <c r="H42" s="179"/>
      <c r="I42" s="179"/>
      <c r="J42" s="180"/>
    </row>
    <row r="43" spans="1:10">
      <c r="A43" s="178"/>
      <c r="B43" s="179"/>
      <c r="C43" s="179"/>
      <c r="D43" s="179"/>
      <c r="E43" s="179"/>
      <c r="F43" s="179"/>
      <c r="G43" s="179"/>
      <c r="H43" s="179"/>
      <c r="I43" s="179"/>
      <c r="J43" s="180"/>
    </row>
    <row r="44" spans="1:10">
      <c r="A44" s="178"/>
      <c r="B44" s="179"/>
      <c r="C44" s="179"/>
      <c r="D44" s="179"/>
      <c r="E44" s="179"/>
      <c r="F44" s="179"/>
      <c r="G44" s="179"/>
      <c r="H44" s="179"/>
      <c r="I44" s="179"/>
      <c r="J44" s="180"/>
    </row>
    <row r="45" spans="1:10">
      <c r="A45" s="178"/>
      <c r="B45" s="179"/>
      <c r="C45" s="179"/>
      <c r="D45" s="179"/>
      <c r="E45" s="179"/>
      <c r="F45" s="179"/>
      <c r="G45" s="179"/>
      <c r="H45" s="179"/>
      <c r="I45" s="179"/>
      <c r="J45" s="180"/>
    </row>
    <row r="46" spans="1:10">
      <c r="A46" s="178"/>
      <c r="B46" s="179"/>
      <c r="C46" s="179"/>
      <c r="D46" s="179"/>
      <c r="E46" s="179"/>
      <c r="F46" s="179"/>
      <c r="G46" s="179"/>
      <c r="H46" s="179"/>
      <c r="I46" s="179"/>
      <c r="J46" s="180"/>
    </row>
    <row r="47" spans="1:10">
      <c r="A47" s="178"/>
      <c r="B47" s="179"/>
      <c r="C47" s="179"/>
      <c r="D47" s="179"/>
      <c r="E47" s="179"/>
      <c r="F47" s="179"/>
      <c r="G47" s="179"/>
      <c r="H47" s="179"/>
      <c r="I47" s="179"/>
      <c r="J47" s="180"/>
    </row>
    <row r="48" spans="1:10">
      <c r="A48" s="178"/>
      <c r="B48" s="179"/>
      <c r="C48" s="179"/>
      <c r="D48" s="179"/>
      <c r="E48" s="179"/>
      <c r="F48" s="179"/>
      <c r="G48" s="179"/>
      <c r="H48" s="179"/>
      <c r="I48" s="179"/>
      <c r="J48" s="180"/>
    </row>
    <row r="49" spans="1:10">
      <c r="A49" s="178"/>
      <c r="B49" s="179"/>
      <c r="C49" s="179"/>
      <c r="D49" s="179"/>
      <c r="E49" s="179"/>
      <c r="F49" s="179"/>
      <c r="G49" s="179"/>
      <c r="H49" s="179"/>
      <c r="I49" s="179"/>
      <c r="J49" s="180"/>
    </row>
    <row r="50" spans="1:10" ht="15" thickBot="1">
      <c r="A50" s="226"/>
      <c r="B50" s="227"/>
      <c r="C50" s="227"/>
      <c r="D50" s="227"/>
      <c r="E50" s="227"/>
      <c r="F50" s="227"/>
      <c r="G50" s="227"/>
      <c r="H50" s="227"/>
      <c r="I50" s="227"/>
      <c r="J50" s="228"/>
    </row>
    <row r="51" spans="1:10" ht="15" thickTop="1"/>
  </sheetData>
  <mergeCells count="46">
    <mergeCell ref="B39:H39"/>
    <mergeCell ref="A40:H40"/>
    <mergeCell ref="A41:J50"/>
    <mergeCell ref="E5:G5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B26:H26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14:H14"/>
    <mergeCell ref="A6:D6"/>
    <mergeCell ref="E6:G7"/>
    <mergeCell ref="H6:H7"/>
    <mergeCell ref="I6:J7"/>
    <mergeCell ref="A7:D7"/>
    <mergeCell ref="A8:J8"/>
    <mergeCell ref="B9:H9"/>
    <mergeCell ref="B10:H10"/>
    <mergeCell ref="B11:H11"/>
    <mergeCell ref="B12:H12"/>
    <mergeCell ref="B13:H13"/>
    <mergeCell ref="A1:J3"/>
    <mergeCell ref="E4:F4"/>
    <mergeCell ref="G4:H4"/>
    <mergeCell ref="I4:J4"/>
    <mergeCell ref="A5:D5"/>
    <mergeCell ref="H5:J5"/>
  </mergeCells>
  <printOptions horizontalCentered="1"/>
  <pageMargins left="0.39370078740157483" right="0.39370078740157483" top="0.39370078740157483" bottom="0.98425196850393704" header="0.51181102362204722" footer="0.51181102362204722"/>
  <pageSetup scale="51" orientation="portrait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FF42-0B29-4689-AB73-2494DD2AF4CC}">
  <sheetPr>
    <tabColor rgb="FF0070C0"/>
    <pageSetUpPr fitToPage="1"/>
  </sheetPr>
  <dimension ref="A1:J40"/>
  <sheetViews>
    <sheetView showWhiteSpace="0" view="pageBreakPreview" topLeftCell="A29" zoomScale="70" zoomScaleNormal="100" zoomScaleSheetLayoutView="70" workbookViewId="0">
      <selection activeCell="D43" sqref="D43"/>
    </sheetView>
  </sheetViews>
  <sheetFormatPr defaultRowHeight="14.25"/>
  <cols>
    <col min="1" max="1" width="20" bestFit="1" customWidth="1"/>
    <col min="2" max="2" width="60" bestFit="1" customWidth="1"/>
    <col min="3" max="3" width="20" bestFit="1" customWidth="1"/>
    <col min="4" max="9" width="25.75" customWidth="1"/>
    <col min="10" max="30" width="12" bestFit="1" customWidth="1"/>
  </cols>
  <sheetData>
    <row r="1" spans="1:10" ht="15" customHeight="1" thickTop="1">
      <c r="A1" s="175"/>
      <c r="B1" s="176"/>
      <c r="C1" s="176"/>
      <c r="D1" s="176"/>
      <c r="E1" s="176"/>
      <c r="F1" s="176"/>
      <c r="G1" s="176"/>
      <c r="H1" s="176"/>
      <c r="I1" s="177"/>
    </row>
    <row r="2" spans="1:10" ht="15" customHeight="1">
      <c r="A2" s="178"/>
      <c r="B2" s="179"/>
      <c r="C2" s="179"/>
      <c r="D2" s="179"/>
      <c r="E2" s="179"/>
      <c r="F2" s="179"/>
      <c r="G2" s="179"/>
      <c r="H2" s="179"/>
      <c r="I2" s="180"/>
    </row>
    <row r="3" spans="1:10" ht="15" customHeight="1">
      <c r="A3" s="178"/>
      <c r="B3" s="179"/>
      <c r="C3" s="179"/>
      <c r="D3" s="179"/>
      <c r="E3" s="179"/>
      <c r="F3" s="179"/>
      <c r="G3" s="179"/>
      <c r="H3" s="179"/>
      <c r="I3" s="180"/>
    </row>
    <row r="4" spans="1:10" ht="15" customHeight="1">
      <c r="A4" s="178"/>
      <c r="B4" s="179"/>
      <c r="C4" s="179"/>
      <c r="D4" s="179"/>
      <c r="E4" s="179"/>
      <c r="F4" s="179"/>
      <c r="G4" s="179"/>
      <c r="H4" s="179"/>
      <c r="I4" s="180"/>
    </row>
    <row r="5" spans="1:10" ht="15" customHeight="1">
      <c r="A5" s="178"/>
      <c r="B5" s="179"/>
      <c r="C5" s="179"/>
      <c r="D5" s="179"/>
      <c r="E5" s="179"/>
      <c r="F5" s="179"/>
      <c r="G5" s="179"/>
      <c r="H5" s="179"/>
      <c r="I5" s="180"/>
    </row>
    <row r="6" spans="1:10" ht="24" customHeight="1" thickBot="1">
      <c r="A6" s="226"/>
      <c r="B6" s="227"/>
      <c r="C6" s="227"/>
      <c r="D6" s="227"/>
      <c r="E6" s="227"/>
      <c r="F6" s="227"/>
      <c r="G6" s="227"/>
      <c r="H6" s="227"/>
      <c r="I6" s="228"/>
      <c r="J6" s="2"/>
    </row>
    <row r="7" spans="1:10" ht="19.899999999999999" customHeight="1" thickTop="1" thickBot="1">
      <c r="A7" s="232" t="s">
        <v>47</v>
      </c>
      <c r="B7" s="233"/>
      <c r="C7" s="233"/>
      <c r="D7" s="233"/>
      <c r="E7" s="234"/>
      <c r="F7" s="150" t="s">
        <v>3478</v>
      </c>
      <c r="G7" s="151">
        <v>0.31419999999999998</v>
      </c>
      <c r="H7" s="239" t="s">
        <v>3476</v>
      </c>
      <c r="I7" s="240"/>
    </row>
    <row r="8" spans="1:10" ht="19.899999999999999" customHeight="1" thickTop="1" thickBot="1">
      <c r="A8" s="232" t="s">
        <v>1390</v>
      </c>
      <c r="B8" s="233"/>
      <c r="C8" s="233"/>
      <c r="D8" s="233"/>
      <c r="E8" s="234"/>
      <c r="F8" s="241" t="s">
        <v>3477</v>
      </c>
      <c r="G8" s="242"/>
      <c r="H8" s="181" t="s">
        <v>48</v>
      </c>
      <c r="I8" s="183" t="str">
        <f>I36</f>
        <v>1.440.303,93</v>
      </c>
    </row>
    <row r="9" spans="1:10" ht="49.9" customHeight="1" thickTop="1" thickBot="1">
      <c r="A9" s="232" t="s">
        <v>50</v>
      </c>
      <c r="B9" s="233"/>
      <c r="C9" s="233"/>
      <c r="D9" s="233"/>
      <c r="E9" s="234"/>
      <c r="F9" s="243"/>
      <c r="G9" s="244"/>
      <c r="H9" s="182"/>
      <c r="I9" s="184"/>
    </row>
    <row r="10" spans="1:10" ht="18.600000000000001" customHeight="1" thickTop="1" thickBot="1">
      <c r="A10" s="236" t="s">
        <v>1349</v>
      </c>
      <c r="B10" s="237"/>
      <c r="C10" s="237"/>
      <c r="D10" s="237"/>
      <c r="E10" s="237"/>
      <c r="F10" s="237"/>
      <c r="G10" s="237"/>
      <c r="H10" s="237"/>
      <c r="I10" s="238"/>
      <c r="J10" s="3"/>
    </row>
    <row r="11" spans="1:10" ht="15.75" thickTop="1">
      <c r="A11" s="58" t="s">
        <v>0</v>
      </c>
      <c r="B11" s="35" t="s">
        <v>1</v>
      </c>
      <c r="C11" s="36" t="s">
        <v>1337</v>
      </c>
      <c r="D11" s="36" t="s">
        <v>1338</v>
      </c>
      <c r="E11" s="36" t="s">
        <v>1339</v>
      </c>
      <c r="F11" s="36" t="s">
        <v>1340</v>
      </c>
      <c r="G11" s="36" t="s">
        <v>1341</v>
      </c>
      <c r="H11" s="36" t="s">
        <v>1342</v>
      </c>
      <c r="I11" s="39" t="s">
        <v>1343</v>
      </c>
    </row>
    <row r="12" spans="1:10" ht="49.9" customHeight="1" thickBot="1">
      <c r="A12" s="152" t="s">
        <v>4</v>
      </c>
      <c r="B12" s="149" t="s">
        <v>5</v>
      </c>
      <c r="C12" s="129" t="s">
        <v>3413</v>
      </c>
      <c r="D12" s="128" t="s">
        <v>3413</v>
      </c>
      <c r="E12" s="129" t="s">
        <v>422</v>
      </c>
      <c r="F12" s="129" t="s">
        <v>422</v>
      </c>
      <c r="G12" s="129" t="s">
        <v>422</v>
      </c>
      <c r="H12" s="129" t="s">
        <v>422</v>
      </c>
      <c r="I12" s="130" t="s">
        <v>422</v>
      </c>
    </row>
    <row r="13" spans="1:10" ht="49.9" customHeight="1" thickTop="1" thickBot="1">
      <c r="A13" s="152" t="s">
        <v>6</v>
      </c>
      <c r="B13" s="149" t="s">
        <v>7</v>
      </c>
      <c r="C13" s="129" t="s">
        <v>3414</v>
      </c>
      <c r="D13" s="128" t="s">
        <v>3414</v>
      </c>
      <c r="E13" s="129" t="s">
        <v>422</v>
      </c>
      <c r="F13" s="129" t="s">
        <v>422</v>
      </c>
      <c r="G13" s="129" t="s">
        <v>422</v>
      </c>
      <c r="H13" s="129" t="s">
        <v>422</v>
      </c>
      <c r="I13" s="130" t="s">
        <v>422</v>
      </c>
    </row>
    <row r="14" spans="1:10" ht="49.9" customHeight="1" thickTop="1" thickBot="1">
      <c r="A14" s="152" t="s">
        <v>8</v>
      </c>
      <c r="B14" s="149" t="s">
        <v>9</v>
      </c>
      <c r="C14" s="129" t="s">
        <v>3415</v>
      </c>
      <c r="D14" s="128" t="s">
        <v>3415</v>
      </c>
      <c r="E14" s="129" t="s">
        <v>422</v>
      </c>
      <c r="F14" s="129" t="s">
        <v>422</v>
      </c>
      <c r="G14" s="129" t="s">
        <v>422</v>
      </c>
      <c r="H14" s="129" t="s">
        <v>422</v>
      </c>
      <c r="I14" s="130" t="s">
        <v>422</v>
      </c>
    </row>
    <row r="15" spans="1:10" ht="49.9" customHeight="1" thickTop="1" thickBot="1">
      <c r="A15" s="152" t="s">
        <v>10</v>
      </c>
      <c r="B15" s="149" t="s">
        <v>11</v>
      </c>
      <c r="C15" s="129" t="s">
        <v>3416</v>
      </c>
      <c r="D15" s="128" t="s">
        <v>3417</v>
      </c>
      <c r="E15" s="128" t="s">
        <v>3418</v>
      </c>
      <c r="F15" s="129" t="s">
        <v>422</v>
      </c>
      <c r="G15" s="129" t="s">
        <v>422</v>
      </c>
      <c r="H15" s="129" t="s">
        <v>422</v>
      </c>
      <c r="I15" s="130" t="s">
        <v>422</v>
      </c>
    </row>
    <row r="16" spans="1:10" ht="49.9" customHeight="1" thickTop="1" thickBot="1">
      <c r="A16" s="152" t="s">
        <v>12</v>
      </c>
      <c r="B16" s="149" t="s">
        <v>13</v>
      </c>
      <c r="C16" s="129" t="s">
        <v>3419</v>
      </c>
      <c r="D16" s="129" t="s">
        <v>422</v>
      </c>
      <c r="E16" s="128" t="s">
        <v>3420</v>
      </c>
      <c r="F16" s="128" t="s">
        <v>3420</v>
      </c>
      <c r="G16" s="129" t="s">
        <v>422</v>
      </c>
      <c r="H16" s="129" t="s">
        <v>422</v>
      </c>
      <c r="I16" s="130" t="s">
        <v>422</v>
      </c>
    </row>
    <row r="17" spans="1:9" ht="49.9" customHeight="1" thickTop="1" thickBot="1">
      <c r="A17" s="152" t="s">
        <v>14</v>
      </c>
      <c r="B17" s="149" t="s">
        <v>15</v>
      </c>
      <c r="C17" s="129" t="s">
        <v>3421</v>
      </c>
      <c r="D17" s="129" t="s">
        <v>422</v>
      </c>
      <c r="E17" s="128" t="s">
        <v>3421</v>
      </c>
      <c r="F17" s="129" t="s">
        <v>422</v>
      </c>
      <c r="G17" s="129" t="s">
        <v>422</v>
      </c>
      <c r="H17" s="129" t="s">
        <v>422</v>
      </c>
      <c r="I17" s="130" t="s">
        <v>422</v>
      </c>
    </row>
    <row r="18" spans="1:9" ht="49.9" customHeight="1" thickTop="1" thickBot="1">
      <c r="A18" s="152" t="s">
        <v>16</v>
      </c>
      <c r="B18" s="149" t="s">
        <v>17</v>
      </c>
      <c r="C18" s="129" t="s">
        <v>3422</v>
      </c>
      <c r="D18" s="129" t="s">
        <v>422</v>
      </c>
      <c r="E18" s="128" t="s">
        <v>3423</v>
      </c>
      <c r="F18" s="128" t="s">
        <v>3423</v>
      </c>
      <c r="G18" s="128" t="s">
        <v>3423</v>
      </c>
      <c r="H18" s="128" t="s">
        <v>3423</v>
      </c>
      <c r="I18" s="130" t="s">
        <v>422</v>
      </c>
    </row>
    <row r="19" spans="1:9" ht="49.9" customHeight="1" thickTop="1" thickBot="1">
      <c r="A19" s="152" t="s">
        <v>18</v>
      </c>
      <c r="B19" s="149" t="s">
        <v>19</v>
      </c>
      <c r="C19" s="129" t="s">
        <v>3424</v>
      </c>
      <c r="D19" s="129" t="s">
        <v>422</v>
      </c>
      <c r="E19" s="128" t="s">
        <v>3425</v>
      </c>
      <c r="F19" s="128" t="s">
        <v>3426</v>
      </c>
      <c r="G19" s="128" t="s">
        <v>3427</v>
      </c>
      <c r="H19" s="129" t="s">
        <v>422</v>
      </c>
      <c r="I19" s="130" t="s">
        <v>422</v>
      </c>
    </row>
    <row r="20" spans="1:9" ht="49.9" customHeight="1" thickTop="1" thickBot="1">
      <c r="A20" s="152" t="s">
        <v>20</v>
      </c>
      <c r="B20" s="149" t="s">
        <v>21</v>
      </c>
      <c r="C20" s="129" t="s">
        <v>3428</v>
      </c>
      <c r="D20" s="129" t="s">
        <v>422</v>
      </c>
      <c r="E20" s="129" t="s">
        <v>422</v>
      </c>
      <c r="F20" s="128" t="s">
        <v>3429</v>
      </c>
      <c r="G20" s="128" t="s">
        <v>3429</v>
      </c>
      <c r="H20" s="128" t="s">
        <v>3430</v>
      </c>
      <c r="I20" s="130" t="s">
        <v>422</v>
      </c>
    </row>
    <row r="21" spans="1:9" ht="49.9" customHeight="1" thickTop="1" thickBot="1">
      <c r="A21" s="152" t="s">
        <v>22</v>
      </c>
      <c r="B21" s="149" t="s">
        <v>23</v>
      </c>
      <c r="C21" s="129" t="s">
        <v>3431</v>
      </c>
      <c r="D21" s="129" t="s">
        <v>422</v>
      </c>
      <c r="E21" s="129" t="s">
        <v>422</v>
      </c>
      <c r="F21" s="129" t="s">
        <v>422</v>
      </c>
      <c r="G21" s="128" t="s">
        <v>3432</v>
      </c>
      <c r="H21" s="128" t="s">
        <v>3432</v>
      </c>
      <c r="I21" s="131" t="s">
        <v>3433</v>
      </c>
    </row>
    <row r="22" spans="1:9" ht="49.9" customHeight="1" thickTop="1" thickBot="1">
      <c r="A22" s="152" t="s">
        <v>24</v>
      </c>
      <c r="B22" s="149" t="s">
        <v>1441</v>
      </c>
      <c r="C22" s="129" t="s">
        <v>3434</v>
      </c>
      <c r="D22" s="129" t="s">
        <v>422</v>
      </c>
      <c r="E22" s="129" t="s">
        <v>422</v>
      </c>
      <c r="F22" s="129" t="s">
        <v>422</v>
      </c>
      <c r="G22" s="129" t="s">
        <v>422</v>
      </c>
      <c r="H22" s="128" t="s">
        <v>3434</v>
      </c>
      <c r="I22" s="130" t="s">
        <v>422</v>
      </c>
    </row>
    <row r="23" spans="1:9" ht="49.9" customHeight="1" thickTop="1" thickBot="1">
      <c r="A23" s="152" t="s">
        <v>26</v>
      </c>
      <c r="B23" s="149" t="s">
        <v>25</v>
      </c>
      <c r="C23" s="129" t="s">
        <v>3435</v>
      </c>
      <c r="D23" s="128" t="s">
        <v>3436</v>
      </c>
      <c r="E23" s="128" t="s">
        <v>3436</v>
      </c>
      <c r="F23" s="128" t="s">
        <v>3436</v>
      </c>
      <c r="G23" s="128" t="s">
        <v>3436</v>
      </c>
      <c r="H23" s="128" t="s">
        <v>3436</v>
      </c>
      <c r="I23" s="130" t="s">
        <v>422</v>
      </c>
    </row>
    <row r="24" spans="1:9" ht="49.9" customHeight="1" thickTop="1" thickBot="1">
      <c r="A24" s="152" t="s">
        <v>28</v>
      </c>
      <c r="B24" s="149" t="s">
        <v>27</v>
      </c>
      <c r="C24" s="129" t="s">
        <v>3437</v>
      </c>
      <c r="D24" s="128" t="s">
        <v>3438</v>
      </c>
      <c r="E24" s="128" t="s">
        <v>3438</v>
      </c>
      <c r="F24" s="128" t="s">
        <v>3438</v>
      </c>
      <c r="G24" s="128" t="s">
        <v>3438</v>
      </c>
      <c r="H24" s="128" t="s">
        <v>3438</v>
      </c>
      <c r="I24" s="130" t="s">
        <v>422</v>
      </c>
    </row>
    <row r="25" spans="1:9" ht="49.9" customHeight="1" thickTop="1" thickBot="1">
      <c r="A25" s="152" t="s">
        <v>30</v>
      </c>
      <c r="B25" s="149" t="s">
        <v>29</v>
      </c>
      <c r="C25" s="129" t="s">
        <v>3439</v>
      </c>
      <c r="D25" s="129" t="s">
        <v>422</v>
      </c>
      <c r="E25" s="128" t="s">
        <v>3440</v>
      </c>
      <c r="F25" s="128" t="s">
        <v>3440</v>
      </c>
      <c r="G25" s="128" t="s">
        <v>3441</v>
      </c>
      <c r="H25" s="129" t="s">
        <v>422</v>
      </c>
      <c r="I25" s="130" t="s">
        <v>422</v>
      </c>
    </row>
    <row r="26" spans="1:9" ht="49.9" customHeight="1" thickTop="1" thickBot="1">
      <c r="A26" s="152" t="s">
        <v>32</v>
      </c>
      <c r="B26" s="149" t="s">
        <v>31</v>
      </c>
      <c r="C26" s="129" t="s">
        <v>3442</v>
      </c>
      <c r="D26" s="129" t="s">
        <v>422</v>
      </c>
      <c r="E26" s="129" t="s">
        <v>422</v>
      </c>
      <c r="F26" s="129" t="s">
        <v>422</v>
      </c>
      <c r="G26" s="129" t="s">
        <v>422</v>
      </c>
      <c r="H26" s="128" t="s">
        <v>3443</v>
      </c>
      <c r="I26" s="131" t="s">
        <v>3443</v>
      </c>
    </row>
    <row r="27" spans="1:9" ht="49.9" customHeight="1" thickTop="1" thickBot="1">
      <c r="A27" s="152" t="s">
        <v>34</v>
      </c>
      <c r="B27" s="149" t="s">
        <v>33</v>
      </c>
      <c r="C27" s="129" t="s">
        <v>3444</v>
      </c>
      <c r="D27" s="129" t="s">
        <v>422</v>
      </c>
      <c r="E27" s="129" t="s">
        <v>422</v>
      </c>
      <c r="F27" s="128" t="s">
        <v>3445</v>
      </c>
      <c r="G27" s="128" t="s">
        <v>3445</v>
      </c>
      <c r="H27" s="128" t="s">
        <v>3445</v>
      </c>
      <c r="I27" s="131" t="s">
        <v>3446</v>
      </c>
    </row>
    <row r="28" spans="1:9" ht="49.9" customHeight="1" thickTop="1" thickBot="1">
      <c r="A28" s="152" t="s">
        <v>36</v>
      </c>
      <c r="B28" s="149" t="s">
        <v>35</v>
      </c>
      <c r="C28" s="129" t="s">
        <v>3447</v>
      </c>
      <c r="D28" s="129" t="s">
        <v>422</v>
      </c>
      <c r="E28" s="129" t="s">
        <v>422</v>
      </c>
      <c r="F28" s="129" t="s">
        <v>422</v>
      </c>
      <c r="G28" s="129" t="s">
        <v>422</v>
      </c>
      <c r="H28" s="128" t="s">
        <v>3448</v>
      </c>
      <c r="I28" s="131" t="s">
        <v>3448</v>
      </c>
    </row>
    <row r="29" spans="1:9" ht="49.9" customHeight="1" thickTop="1" thickBot="1">
      <c r="A29" s="152" t="s">
        <v>38</v>
      </c>
      <c r="B29" s="149" t="s">
        <v>37</v>
      </c>
      <c r="C29" s="129" t="s">
        <v>3449</v>
      </c>
      <c r="D29" s="129" t="s">
        <v>422</v>
      </c>
      <c r="E29" s="129" t="s">
        <v>422</v>
      </c>
      <c r="F29" s="128" t="s">
        <v>3450</v>
      </c>
      <c r="G29" s="128" t="s">
        <v>3451</v>
      </c>
      <c r="H29" s="129" t="s">
        <v>422</v>
      </c>
      <c r="I29" s="130" t="s">
        <v>422</v>
      </c>
    </row>
    <row r="30" spans="1:9" ht="49.9" customHeight="1" thickTop="1" thickBot="1">
      <c r="A30" s="152" t="s">
        <v>40</v>
      </c>
      <c r="B30" s="149" t="s">
        <v>39</v>
      </c>
      <c r="C30" s="129" t="s">
        <v>3452</v>
      </c>
      <c r="D30" s="129" t="s">
        <v>422</v>
      </c>
      <c r="E30" s="129" t="s">
        <v>422</v>
      </c>
      <c r="F30" s="128" t="s">
        <v>3453</v>
      </c>
      <c r="G30" s="128" t="s">
        <v>3454</v>
      </c>
      <c r="H30" s="129" t="s">
        <v>422</v>
      </c>
      <c r="I30" s="130" t="s">
        <v>422</v>
      </c>
    </row>
    <row r="31" spans="1:9" ht="49.9" customHeight="1" thickTop="1" thickBot="1">
      <c r="A31" s="152" t="s">
        <v>42</v>
      </c>
      <c r="B31" s="149" t="s">
        <v>41</v>
      </c>
      <c r="C31" s="129" t="s">
        <v>3455</v>
      </c>
      <c r="D31" s="129" t="s">
        <v>422</v>
      </c>
      <c r="E31" s="129" t="s">
        <v>422</v>
      </c>
      <c r="F31" s="129" t="s">
        <v>422</v>
      </c>
      <c r="G31" s="129" t="s">
        <v>422</v>
      </c>
      <c r="H31" s="129" t="s">
        <v>422</v>
      </c>
      <c r="I31" s="131" t="s">
        <v>3455</v>
      </c>
    </row>
    <row r="32" spans="1:9" ht="49.9" customHeight="1" thickTop="1" thickBot="1">
      <c r="A32" s="152" t="s">
        <v>1442</v>
      </c>
      <c r="B32" s="149" t="s">
        <v>43</v>
      </c>
      <c r="C32" s="129" t="s">
        <v>3456</v>
      </c>
      <c r="D32" s="129" t="s">
        <v>422</v>
      </c>
      <c r="E32" s="129" t="s">
        <v>422</v>
      </c>
      <c r="F32" s="129" t="s">
        <v>422</v>
      </c>
      <c r="G32" s="129" t="s">
        <v>422</v>
      </c>
      <c r="H32" s="128" t="s">
        <v>3457</v>
      </c>
      <c r="I32" s="131" t="s">
        <v>3458</v>
      </c>
    </row>
    <row r="33" spans="1:9" ht="25.15" customHeight="1" thickTop="1">
      <c r="A33" s="235" t="s">
        <v>1344</v>
      </c>
      <c r="B33" s="172"/>
      <c r="C33" s="142"/>
      <c r="D33" s="140" t="s">
        <v>3459</v>
      </c>
      <c r="E33" s="140" t="s">
        <v>3460</v>
      </c>
      <c r="F33" s="140" t="s">
        <v>3461</v>
      </c>
      <c r="G33" s="140" t="s">
        <v>3462</v>
      </c>
      <c r="H33" s="140" t="s">
        <v>2485</v>
      </c>
      <c r="I33" s="47" t="s">
        <v>2486</v>
      </c>
    </row>
    <row r="34" spans="1:9" ht="25.15" customHeight="1">
      <c r="A34" s="235" t="s">
        <v>1345</v>
      </c>
      <c r="B34" s="172"/>
      <c r="C34" s="142"/>
      <c r="D34" s="140" t="s">
        <v>3463</v>
      </c>
      <c r="E34" s="140" t="s">
        <v>3464</v>
      </c>
      <c r="F34" s="140" t="s">
        <v>3465</v>
      </c>
      <c r="G34" s="140" t="s">
        <v>3466</v>
      </c>
      <c r="H34" s="140" t="s">
        <v>3467</v>
      </c>
      <c r="I34" s="47" t="s">
        <v>3468</v>
      </c>
    </row>
    <row r="35" spans="1:9" ht="25.15" customHeight="1">
      <c r="A35" s="235" t="s">
        <v>1346</v>
      </c>
      <c r="B35" s="172"/>
      <c r="C35" s="142"/>
      <c r="D35" s="140" t="s">
        <v>3459</v>
      </c>
      <c r="E35" s="140" t="s">
        <v>3469</v>
      </c>
      <c r="F35" s="140" t="s">
        <v>3470</v>
      </c>
      <c r="G35" s="140" t="s">
        <v>2487</v>
      </c>
      <c r="H35" s="140" t="s">
        <v>2488</v>
      </c>
      <c r="I35" s="47" t="s">
        <v>1347</v>
      </c>
    </row>
    <row r="36" spans="1:9" ht="25.15" customHeight="1">
      <c r="A36" s="235" t="s">
        <v>1348</v>
      </c>
      <c r="B36" s="172"/>
      <c r="C36" s="142"/>
      <c r="D36" s="140" t="s">
        <v>3463</v>
      </c>
      <c r="E36" s="140" t="s">
        <v>3471</v>
      </c>
      <c r="F36" s="140" t="s">
        <v>3472</v>
      </c>
      <c r="G36" s="140" t="s">
        <v>3473</v>
      </c>
      <c r="H36" s="140" t="s">
        <v>3474</v>
      </c>
      <c r="I36" s="47" t="s">
        <v>3475</v>
      </c>
    </row>
    <row r="37" spans="1:9">
      <c r="A37" s="40"/>
      <c r="B37" s="132"/>
      <c r="C37" s="132"/>
      <c r="D37" s="132"/>
      <c r="E37" s="132"/>
      <c r="F37" s="132"/>
      <c r="G37" s="132"/>
      <c r="I37" s="33"/>
    </row>
    <row r="38" spans="1:9" ht="60" customHeight="1">
      <c r="A38" s="164"/>
      <c r="B38" s="165"/>
      <c r="C38" s="165"/>
      <c r="D38" s="165"/>
      <c r="E38" s="165"/>
      <c r="F38" s="165"/>
      <c r="G38" s="165"/>
      <c r="H38" s="165"/>
      <c r="I38" s="166"/>
    </row>
    <row r="39" spans="1:9" ht="70.150000000000006" customHeight="1" thickBot="1">
      <c r="A39" s="167"/>
      <c r="B39" s="168"/>
      <c r="C39" s="168"/>
      <c r="D39" s="168"/>
      <c r="E39" s="168"/>
      <c r="F39" s="168"/>
      <c r="G39" s="168"/>
      <c r="H39" s="168"/>
      <c r="I39" s="169"/>
    </row>
    <row r="40" spans="1:9" ht="15" thickTop="1"/>
  </sheetData>
  <mergeCells count="14">
    <mergeCell ref="A38:I39"/>
    <mergeCell ref="H7:I7"/>
    <mergeCell ref="I8:I9"/>
    <mergeCell ref="F8:G9"/>
    <mergeCell ref="A34:B34"/>
    <mergeCell ref="A35:B35"/>
    <mergeCell ref="A36:B36"/>
    <mergeCell ref="A1:I6"/>
    <mergeCell ref="A7:E7"/>
    <mergeCell ref="A8:E8"/>
    <mergeCell ref="H8:H9"/>
    <mergeCell ref="A33:B33"/>
    <mergeCell ref="A9:E9"/>
    <mergeCell ref="A10:I10"/>
  </mergeCells>
  <printOptions horizontalCentered="1"/>
  <pageMargins left="0.39370078740157483" right="0.39370078740157483" top="0.78740157480314965" bottom="0.98425196850393704" header="0.51181102362204722" footer="0.51181102362204722"/>
  <pageSetup paperSize="9" scale="34" orientation="portrait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975D-432C-49A1-884D-3ACD5EEACE61}">
  <sheetPr>
    <tabColor rgb="FF0070C0"/>
  </sheetPr>
  <dimension ref="A1:G33"/>
  <sheetViews>
    <sheetView view="pageBreakPreview" topLeftCell="A25" zoomScaleSheetLayoutView="100" workbookViewId="0">
      <selection activeCell="F38" sqref="F38"/>
    </sheetView>
  </sheetViews>
  <sheetFormatPr defaultRowHeight="15"/>
  <cols>
    <col min="1" max="1" width="16.75" style="4" customWidth="1"/>
    <col min="2" max="2" width="26.75" style="4" customWidth="1"/>
    <col min="3" max="3" width="9.75" style="4" customWidth="1"/>
    <col min="4" max="4" width="12" style="4" customWidth="1"/>
    <col min="5" max="5" width="3.5" style="4" customWidth="1"/>
    <col min="6" max="6" width="11.375" style="4" customWidth="1"/>
    <col min="7" max="7" width="12.625" style="4" customWidth="1"/>
    <col min="8" max="256" width="8.75" style="4"/>
    <col min="257" max="257" width="17.875" style="4" customWidth="1"/>
    <col min="258" max="258" width="24.25" style="4" customWidth="1"/>
    <col min="259" max="259" width="9.5" style="4" customWidth="1"/>
    <col min="260" max="260" width="12.5" style="4" customWidth="1"/>
    <col min="261" max="261" width="3.25" style="4" customWidth="1"/>
    <col min="262" max="262" width="10.75" style="4" customWidth="1"/>
    <col min="263" max="263" width="12.625" style="4" customWidth="1"/>
    <col min="264" max="512" width="8.75" style="4"/>
    <col min="513" max="513" width="17.875" style="4" customWidth="1"/>
    <col min="514" max="514" width="24.25" style="4" customWidth="1"/>
    <col min="515" max="515" width="9.5" style="4" customWidth="1"/>
    <col min="516" max="516" width="12.5" style="4" customWidth="1"/>
    <col min="517" max="517" width="3.25" style="4" customWidth="1"/>
    <col min="518" max="518" width="10.75" style="4" customWidth="1"/>
    <col min="519" max="519" width="12.625" style="4" customWidth="1"/>
    <col min="520" max="768" width="8.75" style="4"/>
    <col min="769" max="769" width="17.875" style="4" customWidth="1"/>
    <col min="770" max="770" width="24.25" style="4" customWidth="1"/>
    <col min="771" max="771" width="9.5" style="4" customWidth="1"/>
    <col min="772" max="772" width="12.5" style="4" customWidth="1"/>
    <col min="773" max="773" width="3.25" style="4" customWidth="1"/>
    <col min="774" max="774" width="10.75" style="4" customWidth="1"/>
    <col min="775" max="775" width="12.625" style="4" customWidth="1"/>
    <col min="776" max="1024" width="8.75" style="4"/>
    <col min="1025" max="1025" width="17.875" style="4" customWidth="1"/>
    <col min="1026" max="1026" width="24.25" style="4" customWidth="1"/>
    <col min="1027" max="1027" width="9.5" style="4" customWidth="1"/>
    <col min="1028" max="1028" width="12.5" style="4" customWidth="1"/>
    <col min="1029" max="1029" width="3.25" style="4" customWidth="1"/>
    <col min="1030" max="1030" width="10.75" style="4" customWidth="1"/>
    <col min="1031" max="1031" width="12.625" style="4" customWidth="1"/>
    <col min="1032" max="1280" width="8.75" style="4"/>
    <col min="1281" max="1281" width="17.875" style="4" customWidth="1"/>
    <col min="1282" max="1282" width="24.25" style="4" customWidth="1"/>
    <col min="1283" max="1283" width="9.5" style="4" customWidth="1"/>
    <col min="1284" max="1284" width="12.5" style="4" customWidth="1"/>
    <col min="1285" max="1285" width="3.25" style="4" customWidth="1"/>
    <col min="1286" max="1286" width="10.75" style="4" customWidth="1"/>
    <col min="1287" max="1287" width="12.625" style="4" customWidth="1"/>
    <col min="1288" max="1536" width="8.75" style="4"/>
    <col min="1537" max="1537" width="17.875" style="4" customWidth="1"/>
    <col min="1538" max="1538" width="24.25" style="4" customWidth="1"/>
    <col min="1539" max="1539" width="9.5" style="4" customWidth="1"/>
    <col min="1540" max="1540" width="12.5" style="4" customWidth="1"/>
    <col min="1541" max="1541" width="3.25" style="4" customWidth="1"/>
    <col min="1542" max="1542" width="10.75" style="4" customWidth="1"/>
    <col min="1543" max="1543" width="12.625" style="4" customWidth="1"/>
    <col min="1544" max="1792" width="8.75" style="4"/>
    <col min="1793" max="1793" width="17.875" style="4" customWidth="1"/>
    <col min="1794" max="1794" width="24.25" style="4" customWidth="1"/>
    <col min="1795" max="1795" width="9.5" style="4" customWidth="1"/>
    <col min="1796" max="1796" width="12.5" style="4" customWidth="1"/>
    <col min="1797" max="1797" width="3.25" style="4" customWidth="1"/>
    <col min="1798" max="1798" width="10.75" style="4" customWidth="1"/>
    <col min="1799" max="1799" width="12.625" style="4" customWidth="1"/>
    <col min="1800" max="2048" width="8.75" style="4"/>
    <col min="2049" max="2049" width="17.875" style="4" customWidth="1"/>
    <col min="2050" max="2050" width="24.25" style="4" customWidth="1"/>
    <col min="2051" max="2051" width="9.5" style="4" customWidth="1"/>
    <col min="2052" max="2052" width="12.5" style="4" customWidth="1"/>
    <col min="2053" max="2053" width="3.25" style="4" customWidth="1"/>
    <col min="2054" max="2054" width="10.75" style="4" customWidth="1"/>
    <col min="2055" max="2055" width="12.625" style="4" customWidth="1"/>
    <col min="2056" max="2304" width="8.75" style="4"/>
    <col min="2305" max="2305" width="17.875" style="4" customWidth="1"/>
    <col min="2306" max="2306" width="24.25" style="4" customWidth="1"/>
    <col min="2307" max="2307" width="9.5" style="4" customWidth="1"/>
    <col min="2308" max="2308" width="12.5" style="4" customWidth="1"/>
    <col min="2309" max="2309" width="3.25" style="4" customWidth="1"/>
    <col min="2310" max="2310" width="10.75" style="4" customWidth="1"/>
    <col min="2311" max="2311" width="12.625" style="4" customWidth="1"/>
    <col min="2312" max="2560" width="8.75" style="4"/>
    <col min="2561" max="2561" width="17.875" style="4" customWidth="1"/>
    <col min="2562" max="2562" width="24.25" style="4" customWidth="1"/>
    <col min="2563" max="2563" width="9.5" style="4" customWidth="1"/>
    <col min="2564" max="2564" width="12.5" style="4" customWidth="1"/>
    <col min="2565" max="2565" width="3.25" style="4" customWidth="1"/>
    <col min="2566" max="2566" width="10.75" style="4" customWidth="1"/>
    <col min="2567" max="2567" width="12.625" style="4" customWidth="1"/>
    <col min="2568" max="2816" width="8.75" style="4"/>
    <col min="2817" max="2817" width="17.875" style="4" customWidth="1"/>
    <col min="2818" max="2818" width="24.25" style="4" customWidth="1"/>
    <col min="2819" max="2819" width="9.5" style="4" customWidth="1"/>
    <col min="2820" max="2820" width="12.5" style="4" customWidth="1"/>
    <col min="2821" max="2821" width="3.25" style="4" customWidth="1"/>
    <col min="2822" max="2822" width="10.75" style="4" customWidth="1"/>
    <col min="2823" max="2823" width="12.625" style="4" customWidth="1"/>
    <col min="2824" max="3072" width="8.75" style="4"/>
    <col min="3073" max="3073" width="17.875" style="4" customWidth="1"/>
    <col min="3074" max="3074" width="24.25" style="4" customWidth="1"/>
    <col min="3075" max="3075" width="9.5" style="4" customWidth="1"/>
    <col min="3076" max="3076" width="12.5" style="4" customWidth="1"/>
    <col min="3077" max="3077" width="3.25" style="4" customWidth="1"/>
    <col min="3078" max="3078" width="10.75" style="4" customWidth="1"/>
    <col min="3079" max="3079" width="12.625" style="4" customWidth="1"/>
    <col min="3080" max="3328" width="8.75" style="4"/>
    <col min="3329" max="3329" width="17.875" style="4" customWidth="1"/>
    <col min="3330" max="3330" width="24.25" style="4" customWidth="1"/>
    <col min="3331" max="3331" width="9.5" style="4" customWidth="1"/>
    <col min="3332" max="3332" width="12.5" style="4" customWidth="1"/>
    <col min="3333" max="3333" width="3.25" style="4" customWidth="1"/>
    <col min="3334" max="3334" width="10.75" style="4" customWidth="1"/>
    <col min="3335" max="3335" width="12.625" style="4" customWidth="1"/>
    <col min="3336" max="3584" width="8.75" style="4"/>
    <col min="3585" max="3585" width="17.875" style="4" customWidth="1"/>
    <col min="3586" max="3586" width="24.25" style="4" customWidth="1"/>
    <col min="3587" max="3587" width="9.5" style="4" customWidth="1"/>
    <col min="3588" max="3588" width="12.5" style="4" customWidth="1"/>
    <col min="3589" max="3589" width="3.25" style="4" customWidth="1"/>
    <col min="3590" max="3590" width="10.75" style="4" customWidth="1"/>
    <col min="3591" max="3591" width="12.625" style="4" customWidth="1"/>
    <col min="3592" max="3840" width="8.75" style="4"/>
    <col min="3841" max="3841" width="17.875" style="4" customWidth="1"/>
    <col min="3842" max="3842" width="24.25" style="4" customWidth="1"/>
    <col min="3843" max="3843" width="9.5" style="4" customWidth="1"/>
    <col min="3844" max="3844" width="12.5" style="4" customWidth="1"/>
    <col min="3845" max="3845" width="3.25" style="4" customWidth="1"/>
    <col min="3846" max="3846" width="10.75" style="4" customWidth="1"/>
    <col min="3847" max="3847" width="12.625" style="4" customWidth="1"/>
    <col min="3848" max="4096" width="8.75" style="4"/>
    <col min="4097" max="4097" width="17.875" style="4" customWidth="1"/>
    <col min="4098" max="4098" width="24.25" style="4" customWidth="1"/>
    <col min="4099" max="4099" width="9.5" style="4" customWidth="1"/>
    <col min="4100" max="4100" width="12.5" style="4" customWidth="1"/>
    <col min="4101" max="4101" width="3.25" style="4" customWidth="1"/>
    <col min="4102" max="4102" width="10.75" style="4" customWidth="1"/>
    <col min="4103" max="4103" width="12.625" style="4" customWidth="1"/>
    <col min="4104" max="4352" width="8.75" style="4"/>
    <col min="4353" max="4353" width="17.875" style="4" customWidth="1"/>
    <col min="4354" max="4354" width="24.25" style="4" customWidth="1"/>
    <col min="4355" max="4355" width="9.5" style="4" customWidth="1"/>
    <col min="4356" max="4356" width="12.5" style="4" customWidth="1"/>
    <col min="4357" max="4357" width="3.25" style="4" customWidth="1"/>
    <col min="4358" max="4358" width="10.75" style="4" customWidth="1"/>
    <col min="4359" max="4359" width="12.625" style="4" customWidth="1"/>
    <col min="4360" max="4608" width="8.75" style="4"/>
    <col min="4609" max="4609" width="17.875" style="4" customWidth="1"/>
    <col min="4610" max="4610" width="24.25" style="4" customWidth="1"/>
    <col min="4611" max="4611" width="9.5" style="4" customWidth="1"/>
    <col min="4612" max="4612" width="12.5" style="4" customWidth="1"/>
    <col min="4613" max="4613" width="3.25" style="4" customWidth="1"/>
    <col min="4614" max="4614" width="10.75" style="4" customWidth="1"/>
    <col min="4615" max="4615" width="12.625" style="4" customWidth="1"/>
    <col min="4616" max="4864" width="8.75" style="4"/>
    <col min="4865" max="4865" width="17.875" style="4" customWidth="1"/>
    <col min="4866" max="4866" width="24.25" style="4" customWidth="1"/>
    <col min="4867" max="4867" width="9.5" style="4" customWidth="1"/>
    <col min="4868" max="4868" width="12.5" style="4" customWidth="1"/>
    <col min="4869" max="4869" width="3.25" style="4" customWidth="1"/>
    <col min="4870" max="4870" width="10.75" style="4" customWidth="1"/>
    <col min="4871" max="4871" width="12.625" style="4" customWidth="1"/>
    <col min="4872" max="5120" width="8.75" style="4"/>
    <col min="5121" max="5121" width="17.875" style="4" customWidth="1"/>
    <col min="5122" max="5122" width="24.25" style="4" customWidth="1"/>
    <col min="5123" max="5123" width="9.5" style="4" customWidth="1"/>
    <col min="5124" max="5124" width="12.5" style="4" customWidth="1"/>
    <col min="5125" max="5125" width="3.25" style="4" customWidth="1"/>
    <col min="5126" max="5126" width="10.75" style="4" customWidth="1"/>
    <col min="5127" max="5127" width="12.625" style="4" customWidth="1"/>
    <col min="5128" max="5376" width="8.75" style="4"/>
    <col min="5377" max="5377" width="17.875" style="4" customWidth="1"/>
    <col min="5378" max="5378" width="24.25" style="4" customWidth="1"/>
    <col min="5379" max="5379" width="9.5" style="4" customWidth="1"/>
    <col min="5380" max="5380" width="12.5" style="4" customWidth="1"/>
    <col min="5381" max="5381" width="3.25" style="4" customWidth="1"/>
    <col min="5382" max="5382" width="10.75" style="4" customWidth="1"/>
    <col min="5383" max="5383" width="12.625" style="4" customWidth="1"/>
    <col min="5384" max="5632" width="8.75" style="4"/>
    <col min="5633" max="5633" width="17.875" style="4" customWidth="1"/>
    <col min="5634" max="5634" width="24.25" style="4" customWidth="1"/>
    <col min="5635" max="5635" width="9.5" style="4" customWidth="1"/>
    <col min="5636" max="5636" width="12.5" style="4" customWidth="1"/>
    <col min="5637" max="5637" width="3.25" style="4" customWidth="1"/>
    <col min="5638" max="5638" width="10.75" style="4" customWidth="1"/>
    <col min="5639" max="5639" width="12.625" style="4" customWidth="1"/>
    <col min="5640" max="5888" width="8.75" style="4"/>
    <col min="5889" max="5889" width="17.875" style="4" customWidth="1"/>
    <col min="5890" max="5890" width="24.25" style="4" customWidth="1"/>
    <col min="5891" max="5891" width="9.5" style="4" customWidth="1"/>
    <col min="5892" max="5892" width="12.5" style="4" customWidth="1"/>
    <col min="5893" max="5893" width="3.25" style="4" customWidth="1"/>
    <col min="5894" max="5894" width="10.75" style="4" customWidth="1"/>
    <col min="5895" max="5895" width="12.625" style="4" customWidth="1"/>
    <col min="5896" max="6144" width="8.75" style="4"/>
    <col min="6145" max="6145" width="17.875" style="4" customWidth="1"/>
    <col min="6146" max="6146" width="24.25" style="4" customWidth="1"/>
    <col min="6147" max="6147" width="9.5" style="4" customWidth="1"/>
    <col min="6148" max="6148" width="12.5" style="4" customWidth="1"/>
    <col min="6149" max="6149" width="3.25" style="4" customWidth="1"/>
    <col min="6150" max="6150" width="10.75" style="4" customWidth="1"/>
    <col min="6151" max="6151" width="12.625" style="4" customWidth="1"/>
    <col min="6152" max="6400" width="8.75" style="4"/>
    <col min="6401" max="6401" width="17.875" style="4" customWidth="1"/>
    <col min="6402" max="6402" width="24.25" style="4" customWidth="1"/>
    <col min="6403" max="6403" width="9.5" style="4" customWidth="1"/>
    <col min="6404" max="6404" width="12.5" style="4" customWidth="1"/>
    <col min="6405" max="6405" width="3.25" style="4" customWidth="1"/>
    <col min="6406" max="6406" width="10.75" style="4" customWidth="1"/>
    <col min="6407" max="6407" width="12.625" style="4" customWidth="1"/>
    <col min="6408" max="6656" width="8.75" style="4"/>
    <col min="6657" max="6657" width="17.875" style="4" customWidth="1"/>
    <col min="6658" max="6658" width="24.25" style="4" customWidth="1"/>
    <col min="6659" max="6659" width="9.5" style="4" customWidth="1"/>
    <col min="6660" max="6660" width="12.5" style="4" customWidth="1"/>
    <col min="6661" max="6661" width="3.25" style="4" customWidth="1"/>
    <col min="6662" max="6662" width="10.75" style="4" customWidth="1"/>
    <col min="6663" max="6663" width="12.625" style="4" customWidth="1"/>
    <col min="6664" max="6912" width="8.75" style="4"/>
    <col min="6913" max="6913" width="17.875" style="4" customWidth="1"/>
    <col min="6914" max="6914" width="24.25" style="4" customWidth="1"/>
    <col min="6915" max="6915" width="9.5" style="4" customWidth="1"/>
    <col min="6916" max="6916" width="12.5" style="4" customWidth="1"/>
    <col min="6917" max="6917" width="3.25" style="4" customWidth="1"/>
    <col min="6918" max="6918" width="10.75" style="4" customWidth="1"/>
    <col min="6919" max="6919" width="12.625" style="4" customWidth="1"/>
    <col min="6920" max="7168" width="8.75" style="4"/>
    <col min="7169" max="7169" width="17.875" style="4" customWidth="1"/>
    <col min="7170" max="7170" width="24.25" style="4" customWidth="1"/>
    <col min="7171" max="7171" width="9.5" style="4" customWidth="1"/>
    <col min="7172" max="7172" width="12.5" style="4" customWidth="1"/>
    <col min="7173" max="7173" width="3.25" style="4" customWidth="1"/>
    <col min="7174" max="7174" width="10.75" style="4" customWidth="1"/>
    <col min="7175" max="7175" width="12.625" style="4" customWidth="1"/>
    <col min="7176" max="7424" width="8.75" style="4"/>
    <col min="7425" max="7425" width="17.875" style="4" customWidth="1"/>
    <col min="7426" max="7426" width="24.25" style="4" customWidth="1"/>
    <col min="7427" max="7427" width="9.5" style="4" customWidth="1"/>
    <col min="7428" max="7428" width="12.5" style="4" customWidth="1"/>
    <col min="7429" max="7429" width="3.25" style="4" customWidth="1"/>
    <col min="7430" max="7430" width="10.75" style="4" customWidth="1"/>
    <col min="7431" max="7431" width="12.625" style="4" customWidth="1"/>
    <col min="7432" max="7680" width="8.75" style="4"/>
    <col min="7681" max="7681" width="17.875" style="4" customWidth="1"/>
    <col min="7682" max="7682" width="24.25" style="4" customWidth="1"/>
    <col min="7683" max="7683" width="9.5" style="4" customWidth="1"/>
    <col min="7684" max="7684" width="12.5" style="4" customWidth="1"/>
    <col min="7685" max="7685" width="3.25" style="4" customWidth="1"/>
    <col min="7686" max="7686" width="10.75" style="4" customWidth="1"/>
    <col min="7687" max="7687" width="12.625" style="4" customWidth="1"/>
    <col min="7688" max="7936" width="8.75" style="4"/>
    <col min="7937" max="7937" width="17.875" style="4" customWidth="1"/>
    <col min="7938" max="7938" width="24.25" style="4" customWidth="1"/>
    <col min="7939" max="7939" width="9.5" style="4" customWidth="1"/>
    <col min="7940" max="7940" width="12.5" style="4" customWidth="1"/>
    <col min="7941" max="7941" width="3.25" style="4" customWidth="1"/>
    <col min="7942" max="7942" width="10.75" style="4" customWidth="1"/>
    <col min="7943" max="7943" width="12.625" style="4" customWidth="1"/>
    <col min="7944" max="8192" width="8.75" style="4"/>
    <col min="8193" max="8193" width="17.875" style="4" customWidth="1"/>
    <col min="8194" max="8194" width="24.25" style="4" customWidth="1"/>
    <col min="8195" max="8195" width="9.5" style="4" customWidth="1"/>
    <col min="8196" max="8196" width="12.5" style="4" customWidth="1"/>
    <col min="8197" max="8197" width="3.25" style="4" customWidth="1"/>
    <col min="8198" max="8198" width="10.75" style="4" customWidth="1"/>
    <col min="8199" max="8199" width="12.625" style="4" customWidth="1"/>
    <col min="8200" max="8448" width="8.75" style="4"/>
    <col min="8449" max="8449" width="17.875" style="4" customWidth="1"/>
    <col min="8450" max="8450" width="24.25" style="4" customWidth="1"/>
    <col min="8451" max="8451" width="9.5" style="4" customWidth="1"/>
    <col min="8452" max="8452" width="12.5" style="4" customWidth="1"/>
    <col min="8453" max="8453" width="3.25" style="4" customWidth="1"/>
    <col min="8454" max="8454" width="10.75" style="4" customWidth="1"/>
    <col min="8455" max="8455" width="12.625" style="4" customWidth="1"/>
    <col min="8456" max="8704" width="8.75" style="4"/>
    <col min="8705" max="8705" width="17.875" style="4" customWidth="1"/>
    <col min="8706" max="8706" width="24.25" style="4" customWidth="1"/>
    <col min="8707" max="8707" width="9.5" style="4" customWidth="1"/>
    <col min="8708" max="8708" width="12.5" style="4" customWidth="1"/>
    <col min="8709" max="8709" width="3.25" style="4" customWidth="1"/>
    <col min="8710" max="8710" width="10.75" style="4" customWidth="1"/>
    <col min="8711" max="8711" width="12.625" style="4" customWidth="1"/>
    <col min="8712" max="8960" width="8.75" style="4"/>
    <col min="8961" max="8961" width="17.875" style="4" customWidth="1"/>
    <col min="8962" max="8962" width="24.25" style="4" customWidth="1"/>
    <col min="8963" max="8963" width="9.5" style="4" customWidth="1"/>
    <col min="8964" max="8964" width="12.5" style="4" customWidth="1"/>
    <col min="8965" max="8965" width="3.25" style="4" customWidth="1"/>
    <col min="8966" max="8966" width="10.75" style="4" customWidth="1"/>
    <col min="8967" max="8967" width="12.625" style="4" customWidth="1"/>
    <col min="8968" max="9216" width="8.75" style="4"/>
    <col min="9217" max="9217" width="17.875" style="4" customWidth="1"/>
    <col min="9218" max="9218" width="24.25" style="4" customWidth="1"/>
    <col min="9219" max="9219" width="9.5" style="4" customWidth="1"/>
    <col min="9220" max="9220" width="12.5" style="4" customWidth="1"/>
    <col min="9221" max="9221" width="3.25" style="4" customWidth="1"/>
    <col min="9222" max="9222" width="10.75" style="4" customWidth="1"/>
    <col min="9223" max="9223" width="12.625" style="4" customWidth="1"/>
    <col min="9224" max="9472" width="8.75" style="4"/>
    <col min="9473" max="9473" width="17.875" style="4" customWidth="1"/>
    <col min="9474" max="9474" width="24.25" style="4" customWidth="1"/>
    <col min="9475" max="9475" width="9.5" style="4" customWidth="1"/>
    <col min="9476" max="9476" width="12.5" style="4" customWidth="1"/>
    <col min="9477" max="9477" width="3.25" style="4" customWidth="1"/>
    <col min="9478" max="9478" width="10.75" style="4" customWidth="1"/>
    <col min="9479" max="9479" width="12.625" style="4" customWidth="1"/>
    <col min="9480" max="9728" width="8.75" style="4"/>
    <col min="9729" max="9729" width="17.875" style="4" customWidth="1"/>
    <col min="9730" max="9730" width="24.25" style="4" customWidth="1"/>
    <col min="9731" max="9731" width="9.5" style="4" customWidth="1"/>
    <col min="9732" max="9732" width="12.5" style="4" customWidth="1"/>
    <col min="9733" max="9733" width="3.25" style="4" customWidth="1"/>
    <col min="9734" max="9734" width="10.75" style="4" customWidth="1"/>
    <col min="9735" max="9735" width="12.625" style="4" customWidth="1"/>
    <col min="9736" max="9984" width="8.75" style="4"/>
    <col min="9985" max="9985" width="17.875" style="4" customWidth="1"/>
    <col min="9986" max="9986" width="24.25" style="4" customWidth="1"/>
    <col min="9987" max="9987" width="9.5" style="4" customWidth="1"/>
    <col min="9988" max="9988" width="12.5" style="4" customWidth="1"/>
    <col min="9989" max="9989" width="3.25" style="4" customWidth="1"/>
    <col min="9990" max="9990" width="10.75" style="4" customWidth="1"/>
    <col min="9991" max="9991" width="12.625" style="4" customWidth="1"/>
    <col min="9992" max="10240" width="8.75" style="4"/>
    <col min="10241" max="10241" width="17.875" style="4" customWidth="1"/>
    <col min="10242" max="10242" width="24.25" style="4" customWidth="1"/>
    <col min="10243" max="10243" width="9.5" style="4" customWidth="1"/>
    <col min="10244" max="10244" width="12.5" style="4" customWidth="1"/>
    <col min="10245" max="10245" width="3.25" style="4" customWidth="1"/>
    <col min="10246" max="10246" width="10.75" style="4" customWidth="1"/>
    <col min="10247" max="10247" width="12.625" style="4" customWidth="1"/>
    <col min="10248" max="10496" width="8.75" style="4"/>
    <col min="10497" max="10497" width="17.875" style="4" customWidth="1"/>
    <col min="10498" max="10498" width="24.25" style="4" customWidth="1"/>
    <col min="10499" max="10499" width="9.5" style="4" customWidth="1"/>
    <col min="10500" max="10500" width="12.5" style="4" customWidth="1"/>
    <col min="10501" max="10501" width="3.25" style="4" customWidth="1"/>
    <col min="10502" max="10502" width="10.75" style="4" customWidth="1"/>
    <col min="10503" max="10503" width="12.625" style="4" customWidth="1"/>
    <col min="10504" max="10752" width="8.75" style="4"/>
    <col min="10753" max="10753" width="17.875" style="4" customWidth="1"/>
    <col min="10754" max="10754" width="24.25" style="4" customWidth="1"/>
    <col min="10755" max="10755" width="9.5" style="4" customWidth="1"/>
    <col min="10756" max="10756" width="12.5" style="4" customWidth="1"/>
    <col min="10757" max="10757" width="3.25" style="4" customWidth="1"/>
    <col min="10758" max="10758" width="10.75" style="4" customWidth="1"/>
    <col min="10759" max="10759" width="12.625" style="4" customWidth="1"/>
    <col min="10760" max="11008" width="8.75" style="4"/>
    <col min="11009" max="11009" width="17.875" style="4" customWidth="1"/>
    <col min="11010" max="11010" width="24.25" style="4" customWidth="1"/>
    <col min="11011" max="11011" width="9.5" style="4" customWidth="1"/>
    <col min="11012" max="11012" width="12.5" style="4" customWidth="1"/>
    <col min="11013" max="11013" width="3.25" style="4" customWidth="1"/>
    <col min="11014" max="11014" width="10.75" style="4" customWidth="1"/>
    <col min="11015" max="11015" width="12.625" style="4" customWidth="1"/>
    <col min="11016" max="11264" width="8.75" style="4"/>
    <col min="11265" max="11265" width="17.875" style="4" customWidth="1"/>
    <col min="11266" max="11266" width="24.25" style="4" customWidth="1"/>
    <col min="11267" max="11267" width="9.5" style="4" customWidth="1"/>
    <col min="11268" max="11268" width="12.5" style="4" customWidth="1"/>
    <col min="11269" max="11269" width="3.25" style="4" customWidth="1"/>
    <col min="11270" max="11270" width="10.75" style="4" customWidth="1"/>
    <col min="11271" max="11271" width="12.625" style="4" customWidth="1"/>
    <col min="11272" max="11520" width="8.75" style="4"/>
    <col min="11521" max="11521" width="17.875" style="4" customWidth="1"/>
    <col min="11522" max="11522" width="24.25" style="4" customWidth="1"/>
    <col min="11523" max="11523" width="9.5" style="4" customWidth="1"/>
    <col min="11524" max="11524" width="12.5" style="4" customWidth="1"/>
    <col min="11525" max="11525" width="3.25" style="4" customWidth="1"/>
    <col min="11526" max="11526" width="10.75" style="4" customWidth="1"/>
    <col min="11527" max="11527" width="12.625" style="4" customWidth="1"/>
    <col min="11528" max="11776" width="8.75" style="4"/>
    <col min="11777" max="11777" width="17.875" style="4" customWidth="1"/>
    <col min="11778" max="11778" width="24.25" style="4" customWidth="1"/>
    <col min="11779" max="11779" width="9.5" style="4" customWidth="1"/>
    <col min="11780" max="11780" width="12.5" style="4" customWidth="1"/>
    <col min="11781" max="11781" width="3.25" style="4" customWidth="1"/>
    <col min="11782" max="11782" width="10.75" style="4" customWidth="1"/>
    <col min="11783" max="11783" width="12.625" style="4" customWidth="1"/>
    <col min="11784" max="12032" width="8.75" style="4"/>
    <col min="12033" max="12033" width="17.875" style="4" customWidth="1"/>
    <col min="12034" max="12034" width="24.25" style="4" customWidth="1"/>
    <col min="12035" max="12035" width="9.5" style="4" customWidth="1"/>
    <col min="12036" max="12036" width="12.5" style="4" customWidth="1"/>
    <col min="12037" max="12037" width="3.25" style="4" customWidth="1"/>
    <col min="12038" max="12038" width="10.75" style="4" customWidth="1"/>
    <col min="12039" max="12039" width="12.625" style="4" customWidth="1"/>
    <col min="12040" max="12288" width="8.75" style="4"/>
    <col min="12289" max="12289" width="17.875" style="4" customWidth="1"/>
    <col min="12290" max="12290" width="24.25" style="4" customWidth="1"/>
    <col min="12291" max="12291" width="9.5" style="4" customWidth="1"/>
    <col min="12292" max="12292" width="12.5" style="4" customWidth="1"/>
    <col min="12293" max="12293" width="3.25" style="4" customWidth="1"/>
    <col min="12294" max="12294" width="10.75" style="4" customWidth="1"/>
    <col min="12295" max="12295" width="12.625" style="4" customWidth="1"/>
    <col min="12296" max="12544" width="8.75" style="4"/>
    <col min="12545" max="12545" width="17.875" style="4" customWidth="1"/>
    <col min="12546" max="12546" width="24.25" style="4" customWidth="1"/>
    <col min="12547" max="12547" width="9.5" style="4" customWidth="1"/>
    <col min="12548" max="12548" width="12.5" style="4" customWidth="1"/>
    <col min="12549" max="12549" width="3.25" style="4" customWidth="1"/>
    <col min="12550" max="12550" width="10.75" style="4" customWidth="1"/>
    <col min="12551" max="12551" width="12.625" style="4" customWidth="1"/>
    <col min="12552" max="12800" width="8.75" style="4"/>
    <col min="12801" max="12801" width="17.875" style="4" customWidth="1"/>
    <col min="12802" max="12802" width="24.25" style="4" customWidth="1"/>
    <col min="12803" max="12803" width="9.5" style="4" customWidth="1"/>
    <col min="12804" max="12804" width="12.5" style="4" customWidth="1"/>
    <col min="12805" max="12805" width="3.25" style="4" customWidth="1"/>
    <col min="12806" max="12806" width="10.75" style="4" customWidth="1"/>
    <col min="12807" max="12807" width="12.625" style="4" customWidth="1"/>
    <col min="12808" max="13056" width="8.75" style="4"/>
    <col min="13057" max="13057" width="17.875" style="4" customWidth="1"/>
    <col min="13058" max="13058" width="24.25" style="4" customWidth="1"/>
    <col min="13059" max="13059" width="9.5" style="4" customWidth="1"/>
    <col min="13060" max="13060" width="12.5" style="4" customWidth="1"/>
    <col min="13061" max="13061" width="3.25" style="4" customWidth="1"/>
    <col min="13062" max="13062" width="10.75" style="4" customWidth="1"/>
    <col min="13063" max="13063" width="12.625" style="4" customWidth="1"/>
    <col min="13064" max="13312" width="8.75" style="4"/>
    <col min="13313" max="13313" width="17.875" style="4" customWidth="1"/>
    <col min="13314" max="13314" width="24.25" style="4" customWidth="1"/>
    <col min="13315" max="13315" width="9.5" style="4" customWidth="1"/>
    <col min="13316" max="13316" width="12.5" style="4" customWidth="1"/>
    <col min="13317" max="13317" width="3.25" style="4" customWidth="1"/>
    <col min="13318" max="13318" width="10.75" style="4" customWidth="1"/>
    <col min="13319" max="13319" width="12.625" style="4" customWidth="1"/>
    <col min="13320" max="13568" width="8.75" style="4"/>
    <col min="13569" max="13569" width="17.875" style="4" customWidth="1"/>
    <col min="13570" max="13570" width="24.25" style="4" customWidth="1"/>
    <col min="13571" max="13571" width="9.5" style="4" customWidth="1"/>
    <col min="13572" max="13572" width="12.5" style="4" customWidth="1"/>
    <col min="13573" max="13573" width="3.25" style="4" customWidth="1"/>
    <col min="13574" max="13574" width="10.75" style="4" customWidth="1"/>
    <col min="13575" max="13575" width="12.625" style="4" customWidth="1"/>
    <col min="13576" max="13824" width="8.75" style="4"/>
    <col min="13825" max="13825" width="17.875" style="4" customWidth="1"/>
    <col min="13826" max="13826" width="24.25" style="4" customWidth="1"/>
    <col min="13827" max="13827" width="9.5" style="4" customWidth="1"/>
    <col min="13828" max="13828" width="12.5" style="4" customWidth="1"/>
    <col min="13829" max="13829" width="3.25" style="4" customWidth="1"/>
    <col min="13830" max="13830" width="10.75" style="4" customWidth="1"/>
    <col min="13831" max="13831" width="12.625" style="4" customWidth="1"/>
    <col min="13832" max="14080" width="8.75" style="4"/>
    <col min="14081" max="14081" width="17.875" style="4" customWidth="1"/>
    <col min="14082" max="14082" width="24.25" style="4" customWidth="1"/>
    <col min="14083" max="14083" width="9.5" style="4" customWidth="1"/>
    <col min="14084" max="14084" width="12.5" style="4" customWidth="1"/>
    <col min="14085" max="14085" width="3.25" style="4" customWidth="1"/>
    <col min="14086" max="14086" width="10.75" style="4" customWidth="1"/>
    <col min="14087" max="14087" width="12.625" style="4" customWidth="1"/>
    <col min="14088" max="14336" width="8.75" style="4"/>
    <col min="14337" max="14337" width="17.875" style="4" customWidth="1"/>
    <col min="14338" max="14338" width="24.25" style="4" customWidth="1"/>
    <col min="14339" max="14339" width="9.5" style="4" customWidth="1"/>
    <col min="14340" max="14340" width="12.5" style="4" customWidth="1"/>
    <col min="14341" max="14341" width="3.25" style="4" customWidth="1"/>
    <col min="14342" max="14342" width="10.75" style="4" customWidth="1"/>
    <col min="14343" max="14343" width="12.625" style="4" customWidth="1"/>
    <col min="14344" max="14592" width="8.75" style="4"/>
    <col min="14593" max="14593" width="17.875" style="4" customWidth="1"/>
    <col min="14594" max="14594" width="24.25" style="4" customWidth="1"/>
    <col min="14595" max="14595" width="9.5" style="4" customWidth="1"/>
    <col min="14596" max="14596" width="12.5" style="4" customWidth="1"/>
    <col min="14597" max="14597" width="3.25" style="4" customWidth="1"/>
    <col min="14598" max="14598" width="10.75" style="4" customWidth="1"/>
    <col min="14599" max="14599" width="12.625" style="4" customWidth="1"/>
    <col min="14600" max="14848" width="8.75" style="4"/>
    <col min="14849" max="14849" width="17.875" style="4" customWidth="1"/>
    <col min="14850" max="14850" width="24.25" style="4" customWidth="1"/>
    <col min="14851" max="14851" width="9.5" style="4" customWidth="1"/>
    <col min="14852" max="14852" width="12.5" style="4" customWidth="1"/>
    <col min="14853" max="14853" width="3.25" style="4" customWidth="1"/>
    <col min="14854" max="14854" width="10.75" style="4" customWidth="1"/>
    <col min="14855" max="14855" width="12.625" style="4" customWidth="1"/>
    <col min="14856" max="15104" width="8.75" style="4"/>
    <col min="15105" max="15105" width="17.875" style="4" customWidth="1"/>
    <col min="15106" max="15106" width="24.25" style="4" customWidth="1"/>
    <col min="15107" max="15107" width="9.5" style="4" customWidth="1"/>
    <col min="15108" max="15108" width="12.5" style="4" customWidth="1"/>
    <col min="15109" max="15109" width="3.25" style="4" customWidth="1"/>
    <col min="15110" max="15110" width="10.75" style="4" customWidth="1"/>
    <col min="15111" max="15111" width="12.625" style="4" customWidth="1"/>
    <col min="15112" max="15360" width="8.75" style="4"/>
    <col min="15361" max="15361" width="17.875" style="4" customWidth="1"/>
    <col min="15362" max="15362" width="24.25" style="4" customWidth="1"/>
    <col min="15363" max="15363" width="9.5" style="4" customWidth="1"/>
    <col min="15364" max="15364" width="12.5" style="4" customWidth="1"/>
    <col min="15365" max="15365" width="3.25" style="4" customWidth="1"/>
    <col min="15366" max="15366" width="10.75" style="4" customWidth="1"/>
    <col min="15367" max="15367" width="12.625" style="4" customWidth="1"/>
    <col min="15368" max="15616" width="8.75" style="4"/>
    <col min="15617" max="15617" width="17.875" style="4" customWidth="1"/>
    <col min="15618" max="15618" width="24.25" style="4" customWidth="1"/>
    <col min="15619" max="15619" width="9.5" style="4" customWidth="1"/>
    <col min="15620" max="15620" width="12.5" style="4" customWidth="1"/>
    <col min="15621" max="15621" width="3.25" style="4" customWidth="1"/>
    <col min="15622" max="15622" width="10.75" style="4" customWidth="1"/>
    <col min="15623" max="15623" width="12.625" style="4" customWidth="1"/>
    <col min="15624" max="15872" width="8.75" style="4"/>
    <col min="15873" max="15873" width="17.875" style="4" customWidth="1"/>
    <col min="15874" max="15874" width="24.25" style="4" customWidth="1"/>
    <col min="15875" max="15875" width="9.5" style="4" customWidth="1"/>
    <col min="15876" max="15876" width="12.5" style="4" customWidth="1"/>
    <col min="15877" max="15877" width="3.25" style="4" customWidth="1"/>
    <col min="15878" max="15878" width="10.75" style="4" customWidth="1"/>
    <col min="15879" max="15879" width="12.625" style="4" customWidth="1"/>
    <col min="15880" max="16128" width="8.75" style="4"/>
    <col min="16129" max="16129" width="17.875" style="4" customWidth="1"/>
    <col min="16130" max="16130" width="24.25" style="4" customWidth="1"/>
    <col min="16131" max="16131" width="9.5" style="4" customWidth="1"/>
    <col min="16132" max="16132" width="12.5" style="4" customWidth="1"/>
    <col min="16133" max="16133" width="3.25" style="4" customWidth="1"/>
    <col min="16134" max="16134" width="10.75" style="4" customWidth="1"/>
    <col min="16135" max="16135" width="12.625" style="4" customWidth="1"/>
    <col min="16136" max="16384" width="8.75" style="4"/>
  </cols>
  <sheetData>
    <row r="1" spans="1:7" ht="20.100000000000001" customHeight="1">
      <c r="A1" s="271"/>
      <c r="B1" s="271"/>
      <c r="C1" s="271"/>
      <c r="D1" s="271"/>
      <c r="E1" s="271"/>
      <c r="F1" s="271"/>
      <c r="G1" s="271"/>
    </row>
    <row r="2" spans="1:7" ht="20.100000000000001" customHeight="1">
      <c r="A2" s="271"/>
      <c r="B2" s="271"/>
      <c r="C2" s="271"/>
      <c r="D2" s="271"/>
      <c r="E2" s="271"/>
      <c r="F2" s="271"/>
      <c r="G2" s="271"/>
    </row>
    <row r="3" spans="1:7" ht="20.100000000000001" customHeight="1">
      <c r="A3" s="271"/>
      <c r="B3" s="271"/>
      <c r="C3" s="271"/>
      <c r="D3" s="271"/>
      <c r="E3" s="271"/>
      <c r="F3" s="271"/>
      <c r="G3" s="271"/>
    </row>
    <row r="4" spans="1:7" ht="19.5" customHeight="1">
      <c r="A4" s="271"/>
      <c r="B4" s="271"/>
      <c r="C4" s="271"/>
      <c r="D4" s="271"/>
      <c r="E4" s="271"/>
      <c r="F4" s="271"/>
      <c r="G4" s="271"/>
    </row>
    <row r="5" spans="1:7" ht="30.75" customHeight="1">
      <c r="A5" s="5" t="s">
        <v>1350</v>
      </c>
      <c r="B5" s="272" t="s">
        <v>1391</v>
      </c>
      <c r="C5" s="272"/>
      <c r="D5" s="272"/>
      <c r="E5" s="272"/>
      <c r="F5" s="272"/>
      <c r="G5" s="272"/>
    </row>
    <row r="6" spans="1:7" ht="20.100000000000001" customHeight="1">
      <c r="A6" s="6" t="s">
        <v>3479</v>
      </c>
      <c r="B6" s="273" t="s">
        <v>3480</v>
      </c>
      <c r="C6" s="273"/>
      <c r="D6" s="273"/>
      <c r="E6" s="273"/>
      <c r="F6" s="273"/>
      <c r="G6" s="273"/>
    </row>
    <row r="7" spans="1:7" ht="20.100000000000001" customHeight="1">
      <c r="A7" s="6" t="s">
        <v>1351</v>
      </c>
      <c r="B7" s="273" t="s">
        <v>1352</v>
      </c>
      <c r="C7" s="273"/>
      <c r="D7" s="273"/>
      <c r="E7" s="273"/>
      <c r="F7" s="273"/>
      <c r="G7" s="273"/>
    </row>
    <row r="8" spans="1:7" ht="20.100000000000001" customHeight="1">
      <c r="A8" s="6" t="s">
        <v>1353</v>
      </c>
      <c r="B8" s="274"/>
      <c r="C8" s="274"/>
      <c r="D8" s="274"/>
      <c r="E8" s="274"/>
      <c r="F8" s="274"/>
      <c r="G8" s="274"/>
    </row>
    <row r="9" spans="1:7" ht="34.5" customHeight="1">
      <c r="A9" s="6" t="s">
        <v>1354</v>
      </c>
      <c r="B9" s="275" t="s">
        <v>1392</v>
      </c>
      <c r="C9" s="275"/>
      <c r="D9" s="275"/>
      <c r="E9" s="275"/>
      <c r="F9" s="275"/>
      <c r="G9" s="275"/>
    </row>
    <row r="10" spans="1:7" ht="20.100000000000001" customHeight="1">
      <c r="A10" s="6" t="s">
        <v>1355</v>
      </c>
      <c r="B10" s="273"/>
      <c r="C10" s="273"/>
      <c r="D10" s="273"/>
      <c r="E10" s="273"/>
      <c r="F10" s="273"/>
      <c r="G10" s="273"/>
    </row>
    <row r="11" spans="1:7" ht="20.100000000000001" customHeight="1">
      <c r="A11" s="7" t="s">
        <v>1356</v>
      </c>
      <c r="B11" s="273" t="s">
        <v>1393</v>
      </c>
      <c r="C11" s="273"/>
      <c r="D11" s="273"/>
      <c r="E11" s="273"/>
      <c r="F11" s="273"/>
      <c r="G11" s="273"/>
    </row>
    <row r="12" spans="1:7" ht="20.100000000000001" customHeight="1">
      <c r="A12" s="7" t="s">
        <v>1357</v>
      </c>
      <c r="B12" s="273"/>
      <c r="C12" s="273"/>
      <c r="D12" s="273"/>
      <c r="E12" s="273"/>
      <c r="F12" s="273"/>
      <c r="G12" s="273"/>
    </row>
    <row r="13" spans="1:7" ht="24.95" customHeight="1">
      <c r="A13" s="276" t="s">
        <v>1358</v>
      </c>
      <c r="B13" s="276"/>
      <c r="C13" s="276"/>
      <c r="D13" s="276"/>
    </row>
    <row r="14" spans="1:7" ht="24.95" customHeight="1" thickBot="1">
      <c r="A14" s="276"/>
      <c r="B14" s="276"/>
      <c r="C14" s="276"/>
      <c r="D14" s="276"/>
    </row>
    <row r="15" spans="1:7" ht="20.100000000000001" customHeight="1" thickBot="1">
      <c r="A15" s="277" t="s">
        <v>1359</v>
      </c>
      <c r="B15" s="277"/>
      <c r="C15" s="277"/>
      <c r="D15" s="277"/>
      <c r="F15" s="278" t="s">
        <v>1360</v>
      </c>
      <c r="G15" s="279"/>
    </row>
    <row r="16" spans="1:7" ht="15.75" thickBot="1">
      <c r="A16" s="269" t="s">
        <v>1361</v>
      </c>
      <c r="B16" s="270"/>
      <c r="C16" s="8" t="s">
        <v>1362</v>
      </c>
      <c r="D16" s="9" t="s">
        <v>1363</v>
      </c>
      <c r="F16" s="10" t="s">
        <v>1364</v>
      </c>
      <c r="G16" s="11" t="s">
        <v>1365</v>
      </c>
    </row>
    <row r="17" spans="1:7">
      <c r="A17" s="250" t="s">
        <v>1366</v>
      </c>
      <c r="B17" s="251"/>
      <c r="C17" s="12" t="s">
        <v>1367</v>
      </c>
      <c r="D17" s="13">
        <v>0.04</v>
      </c>
      <c r="F17" s="118">
        <v>0.03</v>
      </c>
      <c r="G17" s="119">
        <v>5.5E-2</v>
      </c>
    </row>
    <row r="18" spans="1:7">
      <c r="A18" s="262" t="s">
        <v>1368</v>
      </c>
      <c r="B18" s="263"/>
      <c r="C18" s="14" t="s">
        <v>1369</v>
      </c>
      <c r="D18" s="15">
        <v>4.0000000000000001E-3</v>
      </c>
      <c r="F18" s="120">
        <v>4.0000000000000001E-3</v>
      </c>
      <c r="G18" s="121">
        <v>5.0000000000000001E-3</v>
      </c>
    </row>
    <row r="19" spans="1:7">
      <c r="A19" s="262" t="s">
        <v>1370</v>
      </c>
      <c r="B19" s="263"/>
      <c r="C19" s="14" t="s">
        <v>1371</v>
      </c>
      <c r="D19" s="15">
        <v>4.0000000000000001E-3</v>
      </c>
      <c r="F19" s="120">
        <v>4.0000000000000001E-3</v>
      </c>
      <c r="G19" s="121">
        <v>5.0000000000000001E-3</v>
      </c>
    </row>
    <row r="20" spans="1:7" ht="15.75" thickBot="1">
      <c r="A20" s="264" t="s">
        <v>1372</v>
      </c>
      <c r="B20" s="265"/>
      <c r="C20" s="16" t="s">
        <v>1373</v>
      </c>
      <c r="D20" s="17">
        <v>1.2699999999999999E-2</v>
      </c>
      <c r="F20" s="122">
        <v>9.7000000000000003E-3</v>
      </c>
      <c r="G20" s="123">
        <v>1.2699999999999999E-2</v>
      </c>
    </row>
    <row r="21" spans="1:7" ht="16.5" thickBot="1">
      <c r="A21" s="266" t="s">
        <v>1374</v>
      </c>
      <c r="B21" s="267"/>
      <c r="C21" s="268"/>
      <c r="D21" s="18">
        <f>SUM(D17:D20)</f>
        <v>6.0700000000000004E-2</v>
      </c>
      <c r="F21" s="261"/>
      <c r="G21" s="261"/>
    </row>
    <row r="22" spans="1:7">
      <c r="A22" s="250" t="s">
        <v>1375</v>
      </c>
      <c r="B22" s="251"/>
      <c r="C22" s="12" t="s">
        <v>1376</v>
      </c>
      <c r="D22" s="19">
        <v>1.23E-2</v>
      </c>
      <c r="F22" s="118">
        <v>5.8999999999999999E-3</v>
      </c>
      <c r="G22" s="119">
        <v>1.3899999999999999E-2</v>
      </c>
    </row>
    <row r="23" spans="1:7" ht="15.75" thickBot="1">
      <c r="A23" s="252" t="s">
        <v>1377</v>
      </c>
      <c r="B23" s="253"/>
      <c r="C23" s="20" t="s">
        <v>525</v>
      </c>
      <c r="D23" s="21">
        <v>7.3999999999999996E-2</v>
      </c>
      <c r="F23" s="124">
        <v>6.1600000000000002E-2</v>
      </c>
      <c r="G23" s="125">
        <v>8.9599999999999999E-2</v>
      </c>
    </row>
    <row r="24" spans="1:7">
      <c r="A24" s="254" t="s">
        <v>1378</v>
      </c>
      <c r="B24" s="22" t="s">
        <v>1379</v>
      </c>
      <c r="C24" s="255" t="s">
        <v>1380</v>
      </c>
      <c r="D24" s="13">
        <v>6.4999999999999997E-3</v>
      </c>
      <c r="F24" s="258" t="s">
        <v>1381</v>
      </c>
      <c r="G24" s="259"/>
    </row>
    <row r="25" spans="1:7">
      <c r="A25" s="254"/>
      <c r="B25" s="23" t="s">
        <v>1382</v>
      </c>
      <c r="C25" s="256"/>
      <c r="D25" s="15">
        <v>0.03</v>
      </c>
      <c r="F25" s="258"/>
      <c r="G25" s="259"/>
    </row>
    <row r="26" spans="1:7">
      <c r="A26" s="254"/>
      <c r="B26" s="23" t="s">
        <v>1383</v>
      </c>
      <c r="C26" s="256"/>
      <c r="D26" s="15">
        <v>0.05</v>
      </c>
      <c r="F26" s="258"/>
      <c r="G26" s="259"/>
    </row>
    <row r="27" spans="1:7" ht="15.75" thickBot="1">
      <c r="A27" s="254"/>
      <c r="B27" s="24" t="s">
        <v>1384</v>
      </c>
      <c r="C27" s="257"/>
      <c r="D27" s="25">
        <v>3.5999999999999997E-2</v>
      </c>
      <c r="F27" s="258"/>
      <c r="G27" s="259"/>
    </row>
    <row r="28" spans="1:7" ht="19.899999999999999" customHeight="1" thickBot="1">
      <c r="A28" s="26" t="s">
        <v>1385</v>
      </c>
      <c r="B28" s="27"/>
      <c r="C28" s="28"/>
      <c r="D28" s="29">
        <f>SUM(D24:D27)</f>
        <v>0.1225</v>
      </c>
      <c r="F28" s="258"/>
      <c r="G28" s="259"/>
    </row>
    <row r="29" spans="1:7" ht="6.75" customHeight="1" thickBot="1">
      <c r="A29" s="260"/>
      <c r="B29" s="260"/>
      <c r="C29" s="260"/>
      <c r="D29" s="260"/>
      <c r="F29" s="261"/>
      <c r="G29" s="261"/>
    </row>
    <row r="30" spans="1:7" ht="15.75" thickBot="1">
      <c r="A30" s="245" t="s">
        <v>1386</v>
      </c>
      <c r="B30" s="246"/>
      <c r="C30" s="247"/>
      <c r="D30" s="30">
        <f>((1+D21)*(1+D22)*(1+D23)/(1-D28)-1)</f>
        <v>0.31419243206837622</v>
      </c>
      <c r="F30" s="126">
        <v>0.2034</v>
      </c>
      <c r="G30" s="127">
        <v>0.25</v>
      </c>
    </row>
    <row r="31" spans="1:7" ht="10.5" customHeight="1">
      <c r="A31" s="31"/>
      <c r="B31" s="31"/>
      <c r="C31" s="31"/>
      <c r="D31" s="32"/>
    </row>
    <row r="32" spans="1:7">
      <c r="A32" s="248" t="s">
        <v>1387</v>
      </c>
      <c r="B32" s="248"/>
      <c r="C32" s="248"/>
    </row>
    <row r="33" spans="1:3" ht="20.100000000000001" customHeight="1">
      <c r="A33" s="249" t="s">
        <v>1388</v>
      </c>
      <c r="B33" s="249"/>
      <c r="C33" s="249"/>
    </row>
  </sheetData>
  <mergeCells count="29">
    <mergeCell ref="A16:B16"/>
    <mergeCell ref="A1:G4"/>
    <mergeCell ref="B5:G5"/>
    <mergeCell ref="B7:G7"/>
    <mergeCell ref="B8:G8"/>
    <mergeCell ref="B9:G9"/>
    <mergeCell ref="B10:G10"/>
    <mergeCell ref="B11:G11"/>
    <mergeCell ref="B12:G12"/>
    <mergeCell ref="A13:D14"/>
    <mergeCell ref="A15:D15"/>
    <mergeCell ref="F15:G15"/>
    <mergeCell ref="B6:G6"/>
    <mergeCell ref="F24:G28"/>
    <mergeCell ref="A29:D29"/>
    <mergeCell ref="F29:G29"/>
    <mergeCell ref="A17:B17"/>
    <mergeCell ref="A18:B18"/>
    <mergeCell ref="A19:B19"/>
    <mergeCell ref="A20:B20"/>
    <mergeCell ref="A21:C21"/>
    <mergeCell ref="F21:G21"/>
    <mergeCell ref="A30:C30"/>
    <mergeCell ref="A32:C32"/>
    <mergeCell ref="A33:C33"/>
    <mergeCell ref="A22:B22"/>
    <mergeCell ref="A23:B23"/>
    <mergeCell ref="A24:A27"/>
    <mergeCell ref="C24:C27"/>
  </mergeCells>
  <pageMargins left="0.51181102362204722" right="0.31496062992125984" top="0.39370078740157483" bottom="0.39370078740157483" header="0.31496062992125984" footer="0.31496062992125984"/>
  <pageSetup paperSize="9" scale="91" orientation="portrait" horizontalDpi="360" verticalDpi="360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RESUMO</vt:lpstr>
      <vt:lpstr>SINTÉTICO</vt:lpstr>
      <vt:lpstr>ANALÍTICO</vt:lpstr>
      <vt:lpstr>CURVA ABC - INSUMOS</vt:lpstr>
      <vt:lpstr>ENCARGOS SOCIAIS - HORISTAS</vt:lpstr>
      <vt:lpstr>CRONOGRAMA FÍSICO FINANCEIRO</vt:lpstr>
      <vt:lpstr>COMPOSIÇÃO DO BDI</vt:lpstr>
      <vt:lpstr>'COMPOSIÇÃO DO BDI'!Area_de_impressao</vt:lpstr>
      <vt:lpstr>'CRONOGRAMA FÍSICO FINANCEIRO'!Area_de_impressao</vt:lpstr>
      <vt:lpstr>'CURVA ABC - INSUMOS'!Area_de_impressao</vt:lpstr>
      <vt:lpstr>ANALÍTICO!Titulos_de_impressao</vt:lpstr>
      <vt:lpstr>'CURVA ABC - INSUMOS'!Titulos_de_impressao</vt:lpstr>
      <vt:lpstr>SINTÉTICO!Titulos_de_impressao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POSITIVO</cp:lastModifiedBy>
  <cp:revision>0</cp:revision>
  <cp:lastPrinted>2025-05-27T21:38:02Z</cp:lastPrinted>
  <dcterms:created xsi:type="dcterms:W3CDTF">2023-08-23T17:26:22Z</dcterms:created>
  <dcterms:modified xsi:type="dcterms:W3CDTF">2025-08-20T12:27:06Z</dcterms:modified>
</cp:coreProperties>
</file>