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ocuments\TOMADA DE PREÇOS 2020\TP - 009-2020 - RECUPERAÇÃO DE ESTRADAS\ESTRADAS CORRIGIDAS\"/>
    </mc:Choice>
  </mc:AlternateContent>
  <xr:revisionPtr revIDLastSave="0" documentId="13_ncr:1_{FBA0444B-72E2-4970-AA7A-C7412DD7200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Plan1" sheetId="1" r:id="rId1"/>
    <sheet name="Plan2" sheetId="2" r:id="rId2"/>
    <sheet name="Plan3" sheetId="3" r:id="rId3"/>
  </sheets>
  <definedNames>
    <definedName name="_xlnm.Print_Area" localSheetId="0">Plan1!$A$1:$G$169</definedName>
    <definedName name="_xlnm.Print_Titles" localSheetId="0">Plan1!$1:$8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0" i="1" l="1"/>
  <c r="G150" i="1"/>
  <c r="C149" i="1"/>
  <c r="G145" i="1"/>
  <c r="G140" i="1"/>
  <c r="G133" i="1"/>
  <c r="G124" i="1"/>
  <c r="G114" i="1"/>
  <c r="G108" i="1"/>
  <c r="G101" i="1"/>
  <c r="G90" i="1"/>
  <c r="G91" i="1"/>
  <c r="G92" i="1"/>
  <c r="G93" i="1"/>
  <c r="G89" i="1"/>
  <c r="G86" i="1"/>
  <c r="G94" i="1" l="1"/>
  <c r="C90" i="1" l="1"/>
  <c r="C98" i="1" l="1"/>
  <c r="C99" i="1" s="1"/>
  <c r="C100" i="1" s="1"/>
  <c r="C105" i="1" s="1"/>
  <c r="C106" i="1" s="1"/>
  <c r="C107" i="1" s="1"/>
  <c r="C112" i="1" s="1"/>
  <c r="C113" i="1" s="1"/>
  <c r="C118" i="1" s="1"/>
  <c r="C119" i="1" s="1"/>
  <c r="C120" i="1" s="1"/>
  <c r="C121" i="1" s="1"/>
  <c r="C91" i="1"/>
  <c r="C92" i="1" s="1"/>
  <c r="C93" i="1" s="1"/>
  <c r="C123" i="1" l="1"/>
  <c r="C132" i="1" s="1"/>
  <c r="C122" i="1"/>
  <c r="C137" i="1"/>
  <c r="C138" i="1" s="1"/>
  <c r="C139" i="1" s="1"/>
  <c r="C144" i="1" s="1"/>
  <c r="C128" i="1"/>
  <c r="C129" i="1" s="1"/>
  <c r="C131" i="1"/>
  <c r="C130" i="1" l="1"/>
  <c r="C154" i="1"/>
  <c r="C155" i="1" s="1"/>
  <c r="C158" i="1" l="1"/>
  <c r="C159" i="1" s="1"/>
  <c r="C156" i="1"/>
  <c r="C157" i="1" s="1"/>
</calcChain>
</file>

<file path=xl/sharedStrings.xml><?xml version="1.0" encoding="utf-8"?>
<sst xmlns="http://schemas.openxmlformats.org/spreadsheetml/2006/main" count="755" uniqueCount="408">
  <si>
    <t>MATERIAL</t>
  </si>
  <si>
    <t xml:space="preserve">FONTE </t>
  </si>
  <si>
    <t>UNID</t>
  </si>
  <si>
    <t>COEFICENTE</t>
  </si>
  <si>
    <t>PREÇO UNITÁRIO</t>
  </si>
  <si>
    <t>TOTAL</t>
  </si>
  <si>
    <t>H</t>
  </si>
  <si>
    <t>KG</t>
  </si>
  <si>
    <t>TOTAL C/ ENCARGOS S/ BDI</t>
  </si>
  <si>
    <t>SINAPI</t>
  </si>
  <si>
    <t>M</t>
  </si>
  <si>
    <t>SERVENTE COM ENCARGOS COMPLEMENTARES</t>
  </si>
  <si>
    <t>UN</t>
  </si>
  <si>
    <t>88316</t>
  </si>
  <si>
    <t>CHP</t>
  </si>
  <si>
    <t>M3</t>
  </si>
  <si>
    <t>M2</t>
  </si>
  <si>
    <t>CHI</t>
  </si>
  <si>
    <r>
      <rPr>
        <b/>
        <sz val="12"/>
        <color indexed="8"/>
        <rFont val="Courier New"/>
        <family val="3"/>
      </rPr>
      <t xml:space="preserve">PROPRIETÁRIO: </t>
    </r>
    <r>
      <rPr>
        <sz val="12"/>
        <color indexed="8"/>
        <rFont val="Courier New"/>
        <family val="3"/>
      </rPr>
      <t>MUNICÍPIO DE ITAITUBA</t>
    </r>
  </si>
  <si>
    <t>88246</t>
  </si>
  <si>
    <t>ASSENTADOR DE TUBOS COM ENCARGOS COMPLEMENTARES</t>
  </si>
  <si>
    <t xml:space="preserve">DATA DA EXPEDIÇÃO:    </t>
  </si>
  <si>
    <t>5631</t>
  </si>
  <si>
    <t>ESCAVADEIRA HIDRÁULICA SOBRE ESTEIRAS, CAÇAMBA 0,80 M3, PESO OPERACIONAL 17 T, POTENCIA BRUTA 111 HP - CHP DIURNO. AF_06/2014</t>
  </si>
  <si>
    <t>5632</t>
  </si>
  <si>
    <t>ESCAVADEIRA HIDRÁULICA SOBRE ESTEIRAS, CAÇAMBA 0,80 M3, PESO OPERACIONAL 17 T, POTENCIA BRUTA 111 HP - CHI DIURNO. AF_06/2014</t>
  </si>
  <si>
    <t>7753</t>
  </si>
  <si>
    <t>88629</t>
  </si>
  <si>
    <t>1,0300000</t>
  </si>
  <si>
    <t>0,0280000</t>
  </si>
  <si>
    <t>0,0020000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</si>
  <si>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</si>
  <si>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</si>
  <si>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</si>
  <si>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</si>
  <si>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5932</t>
  </si>
  <si>
    <t>MOTONIVELADORA POTÊNCIA BÁSICA LÍQUIDA (PRIMEIRA MARCHA) 125 HP, PESO BRUTO 13032 KG, LARGURA DA LÂMINA DE 3,7 M - CHP DIURNO. AF_06/2014</t>
  </si>
  <si>
    <t>5934</t>
  </si>
  <si>
    <t>MOTONIVELADORA POTÊNCIA BÁSICA LÍQUIDA (PRIMEIRA MARCHA) 125 HP, PESO BRUTO 13032 KG, LARGURA DA LÂMINA DE 3,7 M - CHI DIURNO. AF_06/2014</t>
  </si>
  <si>
    <t>73436</t>
  </si>
  <si>
    <t>ROLO COMPACTADOR VIBRATÓRIO PÉ DE CARNEIRO PARA SOLOS, POTÊNCIA 80 HP, PESO OPERACIONAL SEM/COM LASTRO 7,4 / 8,8 T, LARGURA DE TRABALHO 1,68 M - CHP DIURNO. AF_02/2016</t>
  </si>
  <si>
    <t>93244</t>
  </si>
  <si>
    <t>ROLO COMPACTADOR VIBRATÓRIO PÉ DE CARNEIRO PARA SOLOS, POTÊNCIA 80 HP, PESO OPERACIONAL SEM/COM LASTRO 7,4 / 8,8 T, LARGURA DE TRABALHO 1,68 M - CHI DIURNO. AF_02/2016</t>
  </si>
  <si>
    <t>96463</t>
  </si>
  <si>
    <t>ROLO COMPACTADOR DE PNEUS, ESTATICO, PRESSAO VARIAVEL, POTENCIA 110 HP, PESO SEM/COM LASTRO 10,8/27 T, LARGURA DE ROLAGEM 2,30 M - CHP DIURNO. AF_06/2017</t>
  </si>
  <si>
    <t>96464</t>
  </si>
  <si>
    <t>ROLO COMPACTADOR DE PNEUS, ESTATICO, PRESSAO VARIAVEL, POTENCIA 110 HP, PESO SEM/COM LASTRO 10,8/27 T, LARGURA DE ROLAGEM 2,30 M - CHI DIURNO. AF_06/2017</t>
  </si>
  <si>
    <t>0,0010000</t>
  </si>
  <si>
    <t>137,21</t>
  </si>
  <si>
    <t>3080</t>
  </si>
  <si>
    <t>FECHADURA DE EMBUTIR PARA PORTA EXTERNA / ENTRADA, MAQUINA 40 MM, COM CILINDRO, MACANETA ALAVANCA E ESPELHO EM METAL CROMADO - NIVEL SEGURANCA MEDIO - COMPLETA</t>
  </si>
  <si>
    <t>3097</t>
  </si>
  <si>
    <t>FECHADURA DE EMBUTIR PARA PORTA DE BANHEIRO, TIPO TRANQUETA, MAQUINA 40 MM, MACANETAS ALAVANCA E ROSETAS REDONDAS EM METAL CROMADO - NIVEL SEGURANCA MEDIO - COMPLETA</t>
  </si>
  <si>
    <t>10886</t>
  </si>
  <si>
    <t>EXTINTOR DE INCENDIO PORTATIL COM CARGA DE AGUA PRESSURIZADA DE 10 L, CLASSE A</t>
  </si>
  <si>
    <t>10891</t>
  </si>
  <si>
    <t>EXTINTOR DE INCENDIO PORTATIL COM CARGA DE PO QUIMICO SECO (PQS) DE 4 KG, CLASSE BC</t>
  </si>
  <si>
    <t>11587</t>
  </si>
  <si>
    <t>FORRO DE PVC LISO, BRANCO, REGUA DE 10 CM, ESPESSURA DE 8 MM A 10 MM (COM COLOCACAO / SEM ESTRUTURA METALICA)</t>
  </si>
  <si>
    <t>74130/1</t>
  </si>
  <si>
    <t>DISJUNTOR TERMOMAGNETICO MONOPOLAR PADRAO NEMA (AMERICANO) 10 A 30A 240V, FORNECIMENTO E INSTALACAO</t>
  </si>
  <si>
    <t>83463</t>
  </si>
  <si>
    <t>QUADRO DE DISTRIBUICAO DE ENERGIA EM CHAPA DE ACO GALVANIZADO, PARA 12 DISJUNTORES TERMOMAGNETICOS MONOPOLARES, COM BARRAMENTO TRIFASICO E NEUTRO - FORNECIMENTO E INSTALACAO</t>
  </si>
  <si>
    <t>86888</t>
  </si>
  <si>
    <t>VASO SANITÁRIO SIFONADO COM CAIXA ACOPLADA LOUÇA BRANCA - FORNECIMENTO E INSTALAÇÃO. AF_01/2020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</si>
  <si>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</si>
  <si>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</si>
  <si>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</si>
  <si>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</si>
  <si>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87548</t>
  </si>
  <si>
    <t>MASSA ÚNICA, PARA RECEBIMENTO DE PINTURA, EM ARGAMASSA TRAÇO 1:2:8, PREPARO MANUAL, APLICADA MANUALMENTE EM FACES INTERNAS DE PAREDES, ESPESSURA DE 10MM, COM EXECUÇÃO DE TALISCAS. AF_06/2014</t>
  </si>
  <si>
    <t>87877</t>
  </si>
  <si>
    <t>CHAPISCO APLICADO EM ALVENARIAS E ESTRUTURAS DE CONCRETO INTERNAS, COM ROLO PARA TEXTURA ACRÍLICA.  ARGAMASSA INDUSTRIALIZADA COM PREPARO EM MISTURADOR 300 KG. AF_06/2014</t>
  </si>
  <si>
    <t>88487</t>
  </si>
  <si>
    <t>APLICAÇÃO MANUAL DE PINTURA COM TINTA LÁTEX PVA EM PAREDES, DUAS DEMÃOS. AF_06/2014</t>
  </si>
  <si>
    <t>89168</t>
  </si>
  <si>
    <t>(COMPOSIÇÃO REPRESENTATIVA) DO SERVIÇO DE ALVENARIA DE VEDAÇÃO DE BLOCOS VAZADOS DE CERÂMICA DE 9X19X19CM (ESPESSURA 9CM), PARA EDIFICAÇÃO HABITACIONAL UNIFAMILIAR (CASA) E EDIFICAÇÃO PÚBLICA PADRÃO. AF_11/2014</t>
  </si>
  <si>
    <t>89171</t>
  </si>
  <si>
    <t>(COMPOSIÇÃO REPRESENTATIVA) DO SERVIÇO DE REVESTIMENTO CERÂMICO PARA PISO COM PLACAS TIPO GRÉS DE DIMENSÕES 35X35 CM, PARA EDIFICAÇÃO HABITACIONAL UNIFAMILIAR (CASA) E EDIFICAÇÃO PÚBLICA PADRÃO. AF_11/2014</t>
  </si>
  <si>
    <t>89173</t>
  </si>
  <si>
    <t>(COMPOSIÇÃO REPRESENTATIVA) DO SERVIÇO DE EMBOÇO/MASSA ÚNICA, APLICADO MANUALMENTE, TRAÇO 1:2:8, EM BETONEIRA DE 400L, PAREDES INTERNAS, COM EXECUÇÃO DE TALISCAS, EDIFICAÇÃO HABITACIONAL UNIFAMILIAR (CASAS) E EDIFICAÇÃO PÚBLICA PADRÃO. AF_12/2014</t>
  </si>
  <si>
    <t>89482</t>
  </si>
  <si>
    <t>CAIXA SIFONADA, PVC, DN 100 X 100 X 50 MM, FORNECIDA E INSTALADA EM RAMAIS DE ENCAMINHAMENTO DE ÁGUA PLUVIAL. AF_12/2014</t>
  </si>
  <si>
    <t>89711</t>
  </si>
  <si>
    <t>TUBO PVC, SERIE NORMAL, ESGOTO PREDIAL, DN 40 MM, FORNECIDO E INSTALADO EM RAMAL DE DESCARGA OU RAMAL DE ESGOTO SANITÁRIO. AF_12/2014</t>
  </si>
  <si>
    <t>89712</t>
  </si>
  <si>
    <t>TUBO PVC, SERIE NORMAL, ESGOTO PREDIAL, DN 50 MM, FORNECIDO E INSTALADO EM RAMAL DE DESCARGA OU RAMAL DE ESGOTO SANITÁRIO. AF_12/2014</t>
  </si>
  <si>
    <t>89714</t>
  </si>
  <si>
    <t>TUBO PVC, SERIE NORMAL, ESGOTO PREDIAL, DN 100 MM, FORNECIDO E INSTALADO EM RAMAL DE DESCARGA OU RAMAL DE ESGOTO SANITÁRIO. AF_12/2014</t>
  </si>
  <si>
    <t>89724</t>
  </si>
  <si>
    <t>JOELHO 90 GRAUS, PVC, SERIE NORMAL, ESGOTO PREDIAL, DN 40 MM, JUNTA SOLDÁVEL, FORNECIDO E INSTALADO EM RAMAL DE DESCARGA OU RAMAL DE ESGOTO SANITÁRIO. AF_12/2014</t>
  </si>
  <si>
    <t>89726</t>
  </si>
  <si>
    <t>JOELHO 45 GRAUS, PVC, SERIE NORMAL, ESGOTO PREDIAL, DN 40 MM, JUNTA SOLDÁVEL, FORNECIDO E INSTALADO EM RAMAL DE DESCARGA OU RAMAL DE ESGOTO SANITÁRIO. AF_12/2014</t>
  </si>
  <si>
    <t>89731</t>
  </si>
  <si>
    <t>JOELHO 90 GRAUS, PVC, SERIE NORMAL, ESGOTO PREDIAL, DN 50 MM, JUNTA ELÁSTICA, FORNECIDO E INSTALADO EM RAMAL DE DESCARGA OU RAMAL DE ESGOTO SANITÁRIO. AF_12/2014</t>
  </si>
  <si>
    <t>89748</t>
  </si>
  <si>
    <t>CURVA CURTA 90 GRAUS, PVC, SERIE NORMAL, ESGOTO PREDIAL, DN 100 MM, JUNTA ELÁSTICA, FORNECIDO E INSTALADO EM RAMAL DE DESCARGA OU RAMAL DE ESGOTO SANITÁRIO. AF_12/2014</t>
  </si>
  <si>
    <t>89784</t>
  </si>
  <si>
    <t>TE, PVC, SERIE NORMAL, ESGOTO PREDIAL, DN 50 X 50 MM, JUNTA ELÁSTICA, FORNECIDO E INSTALADO EM RAMAL DE DESCARGA OU RAMAL DE ESGOTO SANITÁRIO. AF_12/2014</t>
  </si>
  <si>
    <t>89796</t>
  </si>
  <si>
    <t>TE, PVC, SERIE NORMAL, ESGOTO PREDIAL, DN 100 X 100 MM, JUNTA ELÁSTICA, FORNECIDO E INSTALADO EM RAMAL DE DESCARGA OU RAMAL DE ESGOTO SANITÁRIO. AF_12/2014</t>
  </si>
  <si>
    <t>89957</t>
  </si>
  <si>
    <t>PONTO DE CONSUMO TERMINAL DE ÁGUA FRIA (SUBRAMAL) COM TUBULAÇÃO DE PVC, DN 25 MM, INSTALADO EM RAMAL DE ÁGUA, INCLUSOS RASGO E CHUMBAMENTO EM ALVENARIA. AF_12/2014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</si>
  <si>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</si>
  <si>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</si>
  <si>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</si>
  <si>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</si>
  <si>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90820</t>
  </si>
  <si>
    <t>PORTA DE MADEIRA PARA PINTURA, SEMI-OCA (LEVE OU MÉDIA), 60X210CM,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</si>
  <si>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</si>
  <si>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</si>
  <si>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91170</t>
  </si>
  <si>
    <t>FIXAÇÃO DE TUBOS HORIZONTAIS DE PVC, CPVC OU COBRE DIÂMETROS MENORES OU IGUAIS A 40 MM OU ELETROCALHAS ATÉ 150MM DE LARGURA, COM ABRAÇADEIRA METÁLICA RÍGIDA TIPO D 1/2, FIXADA EM PERFILADO EM LAJE. AF_05/2015</t>
  </si>
  <si>
    <t>91173</t>
  </si>
  <si>
    <t>FIXAÇÃO DE TUBOS VERTICAIS DE PPR DIÂMETROS MENORES OU IGUAIS A 40 MM COM ABRAÇADEIRA METÁLICA RÍGIDA TIPO D 1/2", FIXADA EM PERFILADO EM ALVENARIA. AF_05/2015</t>
  </si>
  <si>
    <t>91341</t>
  </si>
  <si>
    <t>PORTA EM ALUMÍNIO DE ABRIR TIPO VENEZIANA COM GUARNIÇÃO, FIXAÇÃO COM PARAFUSOS - FORNECIMENTO E INSTALAÇÃO. AF_12/2019</t>
  </si>
  <si>
    <t>91862</t>
  </si>
  <si>
    <t>ELETRODUTO RÍGIDO ROSCÁVEL, PVC, DN 20 MM (1/2"), PARA CIRCUITOS TERMINAIS, INSTALADO EM FORRO - FORNECIMENTO E INSTALAÇÃO. AF_12/2015</t>
  </si>
  <si>
    <t>91870</t>
  </si>
  <si>
    <t>ELETRODUTO RÍGIDO ROSCÁVEL, PVC, DN 20 MM (1/2"), PARA CIRCUITOS TERMINAIS, INSTALADO EM PAREDE - FORNECIMENTO E INSTALAÇÃO. AF_12/2015</t>
  </si>
  <si>
    <t>91911</t>
  </si>
  <si>
    <t>CURVA 90 GRAUS PARA ELETRODUTO, PVC, ROSCÁVEL, DN 20 MM (1/2"), PARA CIRCUITOS TERMINAIS, INSTALADA EM PAREDE - FORNECIMENTO E INSTALAÇÃO. AF_12/2015</t>
  </si>
  <si>
    <t>91924</t>
  </si>
  <si>
    <t>CABO DE COBRE FLEXÍVEL ISOLADO, 1,5 MM², ANTI-CHAMA 450/750 V, PARA CIRCUITOS TERMINAIS - FORNECIMENTO E INSTALAÇÃO. AF_12/2015</t>
  </si>
  <si>
    <t>91926</t>
  </si>
  <si>
    <t>CABO DE COBRE FLEXÍVEL ISOLADO, 2,5 MM², ANTI-CHAMA 450/750 V, PARA CIRCUITOS TERMINAIS - FORNECIMENTO E INSTALAÇÃO. AF_12/2015</t>
  </si>
  <si>
    <t>91928</t>
  </si>
  <si>
    <t>CABO DE COBRE FLEXÍVEL ISOLADO, 4 MM², ANTI-CHAMA 450/750 V, PARA CIRCUITOS TERMINAIS - FORNECIMENTO E INSTALAÇÃO. AF_12/2015</t>
  </si>
  <si>
    <t>91937</t>
  </si>
  <si>
    <t>CAIXA OCTOGONAL 3" X 3", PVC, INSTALADA EM LAJE - FORNECIMENTO E INSTALAÇÃO. AF_12/2015</t>
  </si>
  <si>
    <t>91945</t>
  </si>
  <si>
    <t>SUPORTE PARAFUSADO COM PLACA DE ENCAIXE 4" X 2" ALTO (2,00 M DO PISO) PARA PONTO ELÉTRICO - FORNECIMENTO E INSTALAÇÃO. AF_12/2015</t>
  </si>
  <si>
    <t>92000</t>
  </si>
  <si>
    <t>TOMADA BAIXA DE EMBUTIR (1 MÓDULO), 2P+T 10 A, INCLUINDO SUPORTE E PLACA - FORNECIMENTO E INSTALAÇÃO. AF_12/2015</t>
  </si>
  <si>
    <t>92008</t>
  </si>
  <si>
    <t>TOMADA BAIXA DE EMBUTIR (2 MÓDULOS), 2P+T 10 A, INCLUINDO SUPORTE E PLACA - FORNECIMENTO E INSTALAÇÃO. AF_12/2015</t>
  </si>
  <si>
    <t>92023</t>
  </si>
  <si>
    <t>INTERRUPTOR SIMPLES (1 MÓDULO) COM 1 TOMADA DE EMBUTIR 2P+T 10 A,  INCLUINDO SUPORTE E PLACA - FORNECIMENTO E INSTALAÇÃO. AF_12/2015</t>
  </si>
  <si>
    <t>92543</t>
  </si>
  <si>
    <t>TRAMA DE MADEIRA COMPOSTA POR TERÇAS PARA TELHADOS DE ATÉ 2 ÁGUAS PARA TELHA ONDULADA DE FIBROCIMENTO, METÁLICA, PLÁSTICA OU TERMOACÚSTICA, INCLUSO TRANSPORTE VERTICAL. AF_07/2019</t>
  </si>
  <si>
    <t>92981</t>
  </si>
  <si>
    <t>CABO DE COBRE FLEXÍVEL ISOLADO, 16 MM², ANTI-CHAMA 450/750 V, PARA DISTRIBUIÇÃO - FORNECIMENTO E INSTALAÇÃO. AF_12/2015</t>
  </si>
  <si>
    <t>93358</t>
  </si>
  <si>
    <t>ESCAVAÇÃO MANUAL DE VALA COM PROFUNDIDADE MENOR OU IGUAL A 1,30 M. AF_03/2016</t>
  </si>
  <si>
    <t>94210</t>
  </si>
  <si>
    <t>TELHAMENTO COM TELHA ONDULADA DE FIBROCIMENTO E = 6 MM, COM RECOBRIMENTO LATERAL DE 1 1/4 DE ONDA PARA TELHADO COM INCLINAÇÃO MÁXIMA DE 10°, COM ATÉ 2 ÁGUAS, INCLUSO IÇAMENTO. AF_07/2019</t>
  </si>
  <si>
    <t>94559</t>
  </si>
  <si>
    <t>JANELA DE AÇO TIPO BASCULANTE PARA VIDROS, COM BATENTE, FERRAGENS E PINTURA ANTICORROSIVA. EXCLUSIVE VIDROS, ACABAMENTO, ALIZAR E CONTRAMARCO. FORNECIMENTO E INSTALAÇÃO. AF_12/2019</t>
  </si>
  <si>
    <t>95240</t>
  </si>
  <si>
    <t>LASTRO DE CONCRETO MAGRO, APLICADO EM PISOS OU RADIERS, ESPESSURA DE 3 CM. AF_07/2016</t>
  </si>
  <si>
    <t>95241</t>
  </si>
  <si>
    <t>LASTRO DE CONCRETO MAGRO, APLICADO EM PISOS OU RADIERS, ESPESSURA DE 5 CM. AF_07/2016</t>
  </si>
  <si>
    <t>95805</t>
  </si>
  <si>
    <t>CONDULETE DE PVC, TIPO B, PARA ELETRODUTO DE PVC SOLDÁVEL DN 25 MM (3/4''), APARENTE - FORNECIMENTO E INSTALAÇÃO. AF_11/2016</t>
  </si>
  <si>
    <t>95811</t>
  </si>
  <si>
    <t>CONDULETE DE PVC, TIPO LB, PARA ELETRODUTO DE PVC SOLDÁVEL DN 25 MM (3/4''), APARENTE - FORNECIMENTO E INSTALAÇÃO. AF_11/2016</t>
  </si>
  <si>
    <t>96985</t>
  </si>
  <si>
    <t>HASTE DE ATERRAMENTO 5/8  PARA SPDA - FORNECIMENTO E INSTALAÇÃO. AF_12/2017</t>
  </si>
  <si>
    <t>96995</t>
  </si>
  <si>
    <t>REATERRO MANUAL APILOADO COM SOQUETE. AF_10/2017</t>
  </si>
  <si>
    <t>97586</t>
  </si>
  <si>
    <t>LUMINÁRIA TIPO CALHA, DE SOBREPOR, COM 2 LÂMPADAS TUBULARES FLUORESCENTES DE 36 W, COM REATOR DE PARTIDA RÁPIDA - FORNECIMENTO E INSTALAÇÃO. AF_02/2020</t>
  </si>
  <si>
    <t>97593</t>
  </si>
  <si>
    <t>LUMINÁRIA TIPO SPOT, DE SOBREPOR, COM 1 LÂMPADA FLUORESCENTE DE 15 W, SEM REATOR - FORNECIMENTO E INSTALAÇÃO. AF_02/2020</t>
  </si>
  <si>
    <t>97611</t>
  </si>
  <si>
    <t>LÂMPADA COMPACTA FLUORESCENTE DE 15 W, BASE E27 - FORNECIMENTO E INSTALAÇÃO. AF_02/2020</t>
  </si>
  <si>
    <t>97612</t>
  </si>
  <si>
    <t>LÂMPADA COMPACTA FLUORESCENTE DE 20 W, BASE E27 - FORNECIMENTO E INSTALAÇÃO. AF_02/2020</t>
  </si>
  <si>
    <t>97886</t>
  </si>
  <si>
    <t>CAIXA ENTERRADA ELÉTRICA RETANGULAR, EM ALVENARIA COM TIJOLOS CERÂMICOS MACIÇOS, FUNDO COM BRITA, DIMENSÕES INTERNAS: 0,3X0,3X0,3 M. AF_05/2018</t>
  </si>
  <si>
    <t>97906</t>
  </si>
  <si>
    <t>CAIXA ENTERRADA HIDRÁULICA RETANGULAR, EM ALVENARIA COM BLOCOS DE CONCRETO, DIMENSÕES INTERNAS: 0,6X0,6X0,6 M PARA REDE DE ESGOTO. AF_05/2018</t>
  </si>
  <si>
    <t>98283</t>
  </si>
  <si>
    <t>CABO TELEFÔNICO CCI-50 4 PARES, SEM BLINDAGEM, INSTALADO EM DISTRIBUIÇÃO DE EDIFICAÇÃO RESIDENCIAL - FORNECIMENTO E INSTALAÇÃO. AF_11/2019</t>
  </si>
  <si>
    <t>98441</t>
  </si>
  <si>
    <t>PAREDE DE MADEIRA COMPENSADA PARA CONSTRUÇÃO TEMPORÁRIA EM CHAPA SIMPLES, EXTERNA, COM ÁREA LÍQUIDA MAIOR OU IGUAL A 6 M², SEM VÃO. AF_05/2018</t>
  </si>
  <si>
    <t>98442</t>
  </si>
  <si>
    <t>PAREDE DE MADEIRA COMPENSADA PARA CONSTRUÇÃO TEMPORÁRIA EM CHAPA SIMPLES, EXTERNA, COM ÁREA LÍQUIDA MENOR QUE 6 M², SEM VÃO. AF_05/2018</t>
  </si>
  <si>
    <t>98443</t>
  </si>
  <si>
    <t>PAREDE DE MADEIRA COMPENSADA PARA CONSTRUÇÃO TEMPORÁRIA EM CHAPA SIMPLES, INTERNA, COM ÁREA LÍQUIDA MAIOR OU IGUAL A 6 M², SEM VÃO. AF_05/2018</t>
  </si>
  <si>
    <t>98444</t>
  </si>
  <si>
    <t>PAREDE DE MADEIRA COMPENSADA PARA CONSTRUÇÃO TEMPORÁRIA EM CHAPA SIMPLES, INTERNA, COM ÁREA LÍQUIDA MENOR QUE 6 M², SEM VÃO. AF_05/2018</t>
  </si>
  <si>
    <t>98445</t>
  </si>
  <si>
    <t>PAREDE DE MADEIRA COMPENSADA PARA CONSTRUÇÃO TEMPORÁRIA EM CHAPA SIMPLES, EXTERNA, COM ÁREA LÍQUIDA MAIOR OU IGUAL A 6 M², COM VÃO. AF_05/2018</t>
  </si>
  <si>
    <t>98446</t>
  </si>
  <si>
    <t>PAREDE DE MADEIRA COMPENSADA PARA CONSTRUÇÃO TEMPORÁRIA EM CHAPA SIMPLES, EXTERNA, COM ÁREA LÍQUIDA MENOR QUE 6 M², COM VÃO. AF_05/2018</t>
  </si>
  <si>
    <t>98447</t>
  </si>
  <si>
    <t>PAREDE DE MADEIRA COMPENSADA PARA CONSTRUÇÃO TEMPORÁRIA EM CHAPA SIMPLES, INTERNA, COM ÁREA LÍQUIDA MAIOR OU IGUAL A 6 M², COM VÃO. AF_05/2018</t>
  </si>
  <si>
    <t>98448</t>
  </si>
  <si>
    <t>PAREDE DE MADEIRA COMPENSADA PARA CONSTRUÇÃO TEMPORÁRIA EM CHAPA SIMPLES, INTERNA, COM ÁREA LÍQUIDA MENOR QUE 6 M², COM VÃO. AF_05/2018</t>
  </si>
  <si>
    <t>100556</t>
  </si>
  <si>
    <t>CAIXA DE PASSAGEM PARA TELEFONE 15X15X10CM (SOBREPOR), FORNECIMENTO E INSTALACAO. AF_11/2019</t>
  </si>
  <si>
    <t>100665</t>
  </si>
  <si>
    <t>JANELA DE MADEIRA - CEDRINHO/ANGELIM OU EQUIVALENTE DA REGIÃO - DE ABRIR COM 4 FOLHAS (2 VENEZIANAS E 2 GUILHOTINAS PARA VIDRO), COM BATENTE, ALIZAR E FERRAGENS. EXCLUSIVE VIDROS, ACABAMENTO E CONTRAMARCO. FORNECIMENTO E INSTALAÇÃO. AF_12/2019</t>
  </si>
  <si>
    <t>101165</t>
  </si>
  <si>
    <t>ALVENARIA DE EMBASAMENTO COM BLOCO ESTRUTURAL DE CONCRETO, DE 14X19X29CM E ARGAMASSA DE ASSENTAMENTO COM PREPARO EM BETONEIRA. AF_05/2020</t>
  </si>
  <si>
    <t>CJ</t>
  </si>
  <si>
    <t>0,0578000</t>
  </si>
  <si>
    <t>50,00</t>
  </si>
  <si>
    <t>0,0385000</t>
  </si>
  <si>
    <t>37,41</t>
  </si>
  <si>
    <t>0,0193000</t>
  </si>
  <si>
    <t>157,50</t>
  </si>
  <si>
    <t>152,30</t>
  </si>
  <si>
    <t>0,9938000</t>
  </si>
  <si>
    <t>55,12</t>
  </si>
  <si>
    <t>0,1734000</t>
  </si>
  <si>
    <t>10,55</t>
  </si>
  <si>
    <t>272,08</t>
  </si>
  <si>
    <t>341,52</t>
  </si>
  <si>
    <t>231,02</t>
  </si>
  <si>
    <t>168,07</t>
  </si>
  <si>
    <t>20,46</t>
  </si>
  <si>
    <t>0,2047000</t>
  </si>
  <si>
    <t>7,75</t>
  </si>
  <si>
    <t>4,4976000</t>
  </si>
  <si>
    <t>10,04</t>
  </si>
  <si>
    <t>0,1023000</t>
  </si>
  <si>
    <t>62,13</t>
  </si>
  <si>
    <t>0,0806000</t>
  </si>
  <si>
    <t>38,41</t>
  </si>
  <si>
    <t>29,64</t>
  </si>
  <si>
    <t>18,94</t>
  </si>
  <si>
    <t>0,1388000</t>
  </si>
  <si>
    <t>12,73</t>
  </si>
  <si>
    <t>0,1253000</t>
  </si>
  <si>
    <t>18,76</t>
  </si>
  <si>
    <t>0,1472000</t>
  </si>
  <si>
    <t>36,84</t>
  </si>
  <si>
    <t>0,0771000</t>
  </si>
  <si>
    <t>6,41</t>
  </si>
  <si>
    <t>4,92</t>
  </si>
  <si>
    <t>7,59</t>
  </si>
  <si>
    <t>24,30</t>
  </si>
  <si>
    <t>13,55</t>
  </si>
  <si>
    <t>27,26</t>
  </si>
  <si>
    <t>0,0964000</t>
  </si>
  <si>
    <t>94,55</t>
  </si>
  <si>
    <t>0,1002000</t>
  </si>
  <si>
    <t>8,86</t>
  </si>
  <si>
    <t>9,31</t>
  </si>
  <si>
    <t>324,78</t>
  </si>
  <si>
    <t>349,01</t>
  </si>
  <si>
    <t>0,5300000</t>
  </si>
  <si>
    <t>1,93</t>
  </si>
  <si>
    <t>1,7344000</t>
  </si>
  <si>
    <t>0,97</t>
  </si>
  <si>
    <t>0,0324000</t>
  </si>
  <si>
    <t>317,18</t>
  </si>
  <si>
    <t>5,96</t>
  </si>
  <si>
    <t>6,86</t>
  </si>
  <si>
    <t>0,1927000</t>
  </si>
  <si>
    <t>8,62</t>
  </si>
  <si>
    <t>1,4165000</t>
  </si>
  <si>
    <t>1,75</t>
  </si>
  <si>
    <t>3,4689000</t>
  </si>
  <si>
    <t>2,51</t>
  </si>
  <si>
    <t>2,0235000</t>
  </si>
  <si>
    <t>4,04</t>
  </si>
  <si>
    <t>7,20</t>
  </si>
  <si>
    <t>6,72</t>
  </si>
  <si>
    <t>19,32</t>
  </si>
  <si>
    <t>0,1542000</t>
  </si>
  <si>
    <t>31,01</t>
  </si>
  <si>
    <t>0,1349000</t>
  </si>
  <si>
    <t>32,33</t>
  </si>
  <si>
    <t>1,3621000</t>
  </si>
  <si>
    <t>14,12</t>
  </si>
  <si>
    <t>9,16</t>
  </si>
  <si>
    <t>0,0233000</t>
  </si>
  <si>
    <t>56,80</t>
  </si>
  <si>
    <t>49,63</t>
  </si>
  <si>
    <t>0,0289000</t>
  </si>
  <si>
    <t>570,89</t>
  </si>
  <si>
    <t>0,0054000</t>
  </si>
  <si>
    <t>13,99</t>
  </si>
  <si>
    <t>1,3559000</t>
  </si>
  <si>
    <t>23,34</t>
  </si>
  <si>
    <t>0,2891000</t>
  </si>
  <si>
    <t>15,87</t>
  </si>
  <si>
    <t>9,72</t>
  </si>
  <si>
    <t>57,38</t>
  </si>
  <si>
    <t>0,0060000</t>
  </si>
  <si>
    <t>34,44</t>
  </si>
  <si>
    <t>0,1156000</t>
  </si>
  <si>
    <t>88,26</t>
  </si>
  <si>
    <t>83,06</t>
  </si>
  <si>
    <t>16,99</t>
  </si>
  <si>
    <t>18,50</t>
  </si>
  <si>
    <t>128,73</t>
  </si>
  <si>
    <t>339,89</t>
  </si>
  <si>
    <t>0,6167000</t>
  </si>
  <si>
    <t>6,42</t>
  </si>
  <si>
    <t>0,2979000</t>
  </si>
  <si>
    <t>90,67</t>
  </si>
  <si>
    <t>0,3429000</t>
  </si>
  <si>
    <t>92,90</t>
  </si>
  <si>
    <t>0,1581000</t>
  </si>
  <si>
    <t>79,38</t>
  </si>
  <si>
    <t>0,1820000</t>
  </si>
  <si>
    <t>80,97</t>
  </si>
  <si>
    <t>0,4654000</t>
  </si>
  <si>
    <t>107,74</t>
  </si>
  <si>
    <t>0,3629000</t>
  </si>
  <si>
    <t>0,2470000</t>
  </si>
  <si>
    <t>92,13</t>
  </si>
  <si>
    <t>0,1926000</t>
  </si>
  <si>
    <t>114,77</t>
  </si>
  <si>
    <t>24,25</t>
  </si>
  <si>
    <t>707,27</t>
  </si>
  <si>
    <t>0,0239000</t>
  </si>
  <si>
    <t>645,69</t>
  </si>
  <si>
    <t>SEDOP</t>
  </si>
  <si>
    <t>Lona com plotagem de gráfica</t>
  </si>
  <si>
    <t>Pernamanca 3" x 2" 4 m - madeira branca</t>
  </si>
  <si>
    <t>Prego 1 1/2"x13</t>
  </si>
  <si>
    <t>CARPINTEIRO COM ENCARGOS COMPLEMENTARES</t>
  </si>
  <si>
    <t>D00475</t>
  </si>
  <si>
    <t>D00281</t>
  </si>
  <si>
    <t>D00084</t>
  </si>
  <si>
    <t>DZ</t>
  </si>
  <si>
    <t>1.1.1  93207 - Instalação do canteiro em chapa de madeira - m²</t>
  </si>
  <si>
    <t>1.1.2 - O11340 -Placa de obra em lona com plotagem de grafica(2,00x3,00) - m²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</si>
  <si>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</si>
  <si>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</si>
  <si>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</si>
  <si>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</si>
  <si>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89032</t>
  </si>
  <si>
    <t>TRATOR DE ESTEIRAS, POTÊNCIA 100 HP, PESO OPERACIONAL 9,4 T, COM LÂMINA 2,19 M3 - CHP DIURNO. AF_06/2014</t>
  </si>
  <si>
    <t>0,0030000</t>
  </si>
  <si>
    <t>14,36</t>
  </si>
  <si>
    <t>17,45</t>
  </si>
  <si>
    <t>0,0024000</t>
  </si>
  <si>
    <t>39,77</t>
  </si>
  <si>
    <t>0,0006000</t>
  </si>
  <si>
    <t>113,23</t>
  </si>
  <si>
    <t>1.2.1 - 98525- Limpeza mecanizada de camada vegetal, vegetação e pequenas arvores - m²</t>
  </si>
  <si>
    <t xml:space="preserve">1.3.1 74151/001 -Esc. Carga, transporte de material de 1ª categoria(50m DMT 220m)  - m³     </t>
  </si>
  <si>
    <t>5851</t>
  </si>
  <si>
    <t>TRATOR DE ESTEIRAS, POTÊNCIA 150 HP, PESO OPERACIONAL 16,7 T, COM RODA MOTRIZ ELEVADA E LÂMINA 3,18 M3 - CHP DIURNO. AF_06/2014</t>
  </si>
  <si>
    <t>5944</t>
  </si>
  <si>
    <t>PÁ CARREGADEIRA SOBRE RODAS, POTÊNCIA 197 HP, CAPACIDADE DA CAÇAMBA 2,5 A 3,5 M3, PESO OPERACIONAL 18338 KG - CHP DIURNO. AF_06/2014</t>
  </si>
  <si>
    <t>5946</t>
  </si>
  <si>
    <t>PÁ CARREGADEIRA SOBRE RODAS, POTÊNCIA 197 HP, CAPACIDADE DA CAÇAMBA 2,5 A 3,5 M3, PESO OPERACIONAL 18338 KG - CHI DIURNO. AF_06/2014</t>
  </si>
  <si>
    <t>0,0093458</t>
  </si>
  <si>
    <t>149,99</t>
  </si>
  <si>
    <t>0,0054206</t>
  </si>
  <si>
    <t>128,50</t>
  </si>
  <si>
    <t>0,0039252</t>
  </si>
  <si>
    <t>48,82</t>
  </si>
  <si>
    <t>0,0186916</t>
  </si>
  <si>
    <t>1.3.2 100575 -Espalhamento de material de 1 categoria (largura de 6,00m)- m²</t>
  </si>
  <si>
    <t>0,0001000</t>
  </si>
  <si>
    <t>143,77</t>
  </si>
  <si>
    <t>50,48</t>
  </si>
  <si>
    <t>1.3.3 100576 - Regularização e compactação de subleito de solo predominantemente argiloso- m²</t>
  </si>
  <si>
    <t>181,69</t>
  </si>
  <si>
    <t>0,0070000</t>
  </si>
  <si>
    <t>34,36</t>
  </si>
  <si>
    <t>0,0080000</t>
  </si>
  <si>
    <t>124,18</t>
  </si>
  <si>
    <t>35,13</t>
  </si>
  <si>
    <t>TUBO DE CONCRETO ARMADO PARA AGUAS PLUVIAIS, CLASSE PA-1, COM ENCAIXE PONTA E BOLSA, DIAMETRO NOMINAL DE 1000 MM</t>
  </si>
  <si>
    <t>ARGAMASSA TRAÇO 1:3 (EM VOLUME DE CIMENTO E AREIA MÉDIA ÚMIDA), PREPARO MANUAL. AF_08/2019</t>
  </si>
  <si>
    <t>0,1670000</t>
  </si>
  <si>
    <t>120,39</t>
  </si>
  <si>
    <t>0,3520000</t>
  </si>
  <si>
    <t>47,81</t>
  </si>
  <si>
    <t>183,65</t>
  </si>
  <si>
    <t>0,7870000</t>
  </si>
  <si>
    <t>18,04</t>
  </si>
  <si>
    <t>1,5740000</t>
  </si>
  <si>
    <t>562,90</t>
  </si>
  <si>
    <t xml:space="preserve">1.4.1 92216 - Bueiro duplo (corpo) BDTC ø = 1,0 m, com berço em concreto ciclópico  - m²    </t>
  </si>
  <si>
    <t xml:space="preserve">1.4.2 73856/009  - Boca de bueiro duplo BDTC ø = 1,0 m, em concreto ciclópico - und       </t>
  </si>
  <si>
    <t>73301</t>
  </si>
  <si>
    <t>ESCORAMENTO FORMAS ATE H = 3,30M, COM MADEIRA DE 3A QUALIDADE, NAO APARELHADA, APROVEITAMENTO TABUAS 3X E PRUMOS 4X.</t>
  </si>
  <si>
    <t>73361</t>
  </si>
  <si>
    <t>CONCRETO CICLOPICO FCK=10MPA 30% PEDRA DE MAO INCLUSIVE LANCAMENTO</t>
  </si>
  <si>
    <t>92411</t>
  </si>
  <si>
    <t>MONTAGEM E DESMONTAGEM DE FÔRMA DE PILARES RETANGULARES E ESTRUTURAS SIMILARES COM ÁREA MÉDIA DAS SEÇÕES MAIOR QUE 0,25 M², PÉ-DIREITO SIMPLES, EM MADEIRA SERRADA, 2 UTILIZAÇÕES. AF_12/2015</t>
  </si>
  <si>
    <t>7,3000000</t>
  </si>
  <si>
    <t>9,38</t>
  </si>
  <si>
    <t>2,2920000</t>
  </si>
  <si>
    <t>394,33</t>
  </si>
  <si>
    <t>13,9600000</t>
  </si>
  <si>
    <t>99,61</t>
  </si>
  <si>
    <t>1,8700000</t>
  </si>
  <si>
    <t>5855</t>
  </si>
  <si>
    <t>TRATOR DE ESTEIRAS, POTÊNCIA 347 HP, PESO OPERACIONAL 38,5 T, COM LÂMINA 8,70 M3 - CHP DIURNO. AF_06/2014</t>
  </si>
  <si>
    <t>0,0066667</t>
  </si>
  <si>
    <t>397,69</t>
  </si>
  <si>
    <t>1.5.1 74155/002 - Esc. Carga, transporte de material de 1ª categoria(50m DMT 220m) - m³</t>
  </si>
  <si>
    <t>1.5.2 100940 -Transporte com caminhao basculante de 18m³ - DMT = 4,0 km - m³/KM</t>
  </si>
  <si>
    <t>89883</t>
  </si>
  <si>
    <t>CAMINHÃO BASCULANTE 18 M3, COM CAVALO MECÂNICO DE CAPACIDADE MÁXIMA DE TRAÇÃO COMBINADO DE 45000 KG, POTÊNCIA 330 CV, INCLUSIVE SEMIREBOQUE COM CAÇAMBA METÁLICA - CHP DIURNO. AF_12/2014</t>
  </si>
  <si>
    <t>89884</t>
  </si>
  <si>
    <t>CAMINHÃO BASCULANTE 18 M3, COM CAVALO MECÂNICO DE CAPACIDADE MÁXIMA DE TRAÇÃO COMBINADO DE 45000 KG, POTÊNCIA 330 CV, INCLUSIVE SEMIREBOQUE COM CAÇAMBA METÁLICA - CHI DIURNO. AF_12/2014</t>
  </si>
  <si>
    <t>0,0139000</t>
  </si>
  <si>
    <t>213,04</t>
  </si>
  <si>
    <t>43,47</t>
  </si>
  <si>
    <t>1.5.4 100577- Regularização e compactaçao de solo- m²</t>
  </si>
  <si>
    <t>119,52</t>
  </si>
  <si>
    <t>46,38</t>
  </si>
  <si>
    <t>Itaituba, 21 de setembro de 2020</t>
  </si>
  <si>
    <t>TABELA  SINAPI/PA - 08/2020                                SEM DESONERAÇAO                  SEDOP - 04/2020</t>
  </si>
  <si>
    <r>
      <rPr>
        <b/>
        <sz val="12"/>
        <color indexed="8"/>
        <rFont val="Courier New"/>
        <family val="3"/>
      </rPr>
      <t>OBRA:</t>
    </r>
    <r>
      <rPr>
        <sz val="12"/>
        <color indexed="8"/>
        <rFont val="Courier New"/>
        <family val="3"/>
      </rPr>
      <t xml:space="preserve"> RECUPERAÇÃO E COMPLEMENTAÇÃO DE 38,7 KM DA ESTRADA DO MAMURU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</si>
</sst>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[$€-2]* #,##0.00_);_([$€-2]* \(#,##0.00\);_([$€-2]* &quot;-&quot;??_)"/>
    <numFmt numFmtId="166" formatCode="_-* #,##0.00_-;\-* #,##0.00_-;_-* \-??_-;_-@_-"/>
    <numFmt numFmtId="167" formatCode="_(&quot;R$ &quot;* #,##0.00_);_(&quot;R$ &quot;* \(#,##0.00\);_(&quot;R$ &quot;* &quot;-&quot;??_);_(@_)"/>
    <numFmt numFmtId="168" formatCode="#,##0.00\ ;\-#,##0.00\ ;&quot; -&quot;#\ ;@\ "/>
    <numFmt numFmtId="169" formatCode="_-&quot;R$ &quot;* #,##0.00_-;&quot;-R$ &quot;* #,##0.00_-;_-&quot;R$ &quot;* \-??_-;_-@_-"/>
    <numFmt numFmtId="170" formatCode="0.0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ourier New"/>
      <family val="3"/>
    </font>
    <font>
      <b/>
      <sz val="12"/>
      <color indexed="8"/>
      <name val="Courier New"/>
      <family val="3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Courier New"/>
      <family val="3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01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166" fontId="3" fillId="0" borderId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  <xf numFmtId="0" fontId="6" fillId="22" borderId="11" applyNumberFormat="0" applyAlignment="0" applyProtection="0"/>
    <xf numFmtId="0" fontId="6" fillId="24" borderId="11" applyNumberFormat="0" applyAlignment="0" applyProtection="0"/>
    <xf numFmtId="0" fontId="7" fillId="25" borderId="12" applyNumberFormat="0" applyAlignment="0" applyProtection="0"/>
    <xf numFmtId="0" fontId="8" fillId="0" borderId="13" applyNumberFormat="0" applyFill="0" applyAlignment="0" applyProtection="0"/>
    <xf numFmtId="0" fontId="4" fillId="26" borderId="0" applyNumberFormat="0" applyBorder="0" applyAlignment="0" applyProtection="0"/>
    <xf numFmtId="0" fontId="4" fillId="20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1" borderId="0" applyNumberFormat="0" applyBorder="0" applyAlignment="0" applyProtection="0"/>
    <xf numFmtId="0" fontId="4" fillId="29" borderId="0" applyNumberFormat="0" applyBorder="0" applyAlignment="0" applyProtection="0"/>
    <xf numFmtId="0" fontId="4" fillId="20" borderId="0" applyNumberFormat="0" applyBorder="0" applyAlignment="0" applyProtection="0"/>
    <xf numFmtId="0" fontId="4" fillId="30" borderId="0" applyNumberFormat="0" applyBorder="0" applyAlignment="0" applyProtection="0"/>
    <xf numFmtId="0" fontId="9" fillId="12" borderId="11" applyNumberFormat="0" applyAlignment="0" applyProtection="0"/>
    <xf numFmtId="0" fontId="9" fillId="6" borderId="11" applyNumberFormat="0" applyAlignment="0" applyProtection="0"/>
    <xf numFmtId="0" fontId="3" fillId="0" borderId="0"/>
    <xf numFmtId="0" fontId="3" fillId="0" borderId="0"/>
    <xf numFmtId="169" fontId="3" fillId="0" borderId="0" applyFill="0" applyBorder="0" applyAlignment="0" applyProtection="0"/>
    <xf numFmtId="167" fontId="1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ill="0" applyBorder="0" applyAlignment="0" applyProtection="0"/>
    <xf numFmtId="0" fontId="2" fillId="0" borderId="0"/>
    <xf numFmtId="0" fontId="10" fillId="0" borderId="0" applyBorder="0" applyProtection="0"/>
    <xf numFmtId="0" fontId="2" fillId="0" borderId="0"/>
    <xf numFmtId="0" fontId="2" fillId="0" borderId="0"/>
    <xf numFmtId="0" fontId="19" fillId="0" borderId="0"/>
    <xf numFmtId="0" fontId="2" fillId="8" borderId="14" applyNumberFormat="0" applyAlignment="0" applyProtection="0"/>
    <xf numFmtId="0" fontId="11" fillId="22" borderId="15" applyNumberFormat="0" applyAlignment="0" applyProtection="0"/>
    <xf numFmtId="0" fontId="11" fillId="24" borderId="15" applyNumberFormat="0" applyAlignment="0" applyProtection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1" fillId="0" borderId="17" applyNumberFormat="0" applyFill="0" applyAlignment="0" applyProtection="0"/>
    <xf numFmtId="0" fontId="20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22" fillId="0" borderId="18" applyNumberFormat="0" applyFill="0" applyAlignment="0" applyProtection="0"/>
    <xf numFmtId="0" fontId="17" fillId="0" borderId="19" applyNumberFormat="0" applyFill="0" applyAlignment="0" applyProtection="0"/>
    <xf numFmtId="0" fontId="23" fillId="0" borderId="20" applyNumberFormat="0" applyFill="0" applyAlignment="0" applyProtection="0"/>
    <xf numFmtId="0" fontId="1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8" fillId="0" borderId="21" applyNumberFormat="0" applyFill="0" applyAlignment="0" applyProtection="0"/>
    <xf numFmtId="0" fontId="18" fillId="0" borderId="22" applyNumberFormat="0" applyFill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3" fillId="0" borderId="0"/>
    <xf numFmtId="167" fontId="2" fillId="0" borderId="0" applyFont="0" applyFill="0" applyBorder="0" applyAlignment="0" applyProtection="0"/>
    <xf numFmtId="167" fontId="2" fillId="0" borderId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0" fontId="10" fillId="0" borderId="0" applyBorder="0" applyProtection="0"/>
  </cellStyleXfs>
  <cellXfs count="65">
    <xf numFmtId="0" fontId="0" fillId="0" borderId="0" xfId="0"/>
    <xf numFmtId="0" fontId="27" fillId="0" borderId="23" xfId="0" applyFont="1" applyBorder="1" applyAlignment="1">
      <alignment vertical="center" wrapText="1"/>
    </xf>
    <xf numFmtId="0" fontId="27" fillId="0" borderId="24" xfId="0" applyFont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horizontal="center" vertical="center"/>
    </xf>
    <xf numFmtId="0" fontId="28" fillId="0" borderId="3" xfId="0" applyFont="1" applyBorder="1" applyAlignment="1"/>
    <xf numFmtId="2" fontId="28" fillId="0" borderId="29" xfId="0" applyNumberFormat="1" applyFont="1" applyBorder="1" applyAlignment="1">
      <alignment horizontal="right" vertical="center"/>
    </xf>
    <xf numFmtId="0" fontId="28" fillId="0" borderId="1" xfId="0" applyFont="1" applyBorder="1" applyAlignment="1"/>
    <xf numFmtId="2" fontId="28" fillId="0" borderId="27" xfId="0" applyNumberFormat="1" applyFont="1" applyBorder="1" applyAlignment="1">
      <alignment horizontal="right"/>
    </xf>
    <xf numFmtId="2" fontId="28" fillId="0" borderId="27" xfId="0" applyNumberFormat="1" applyFont="1" applyBorder="1"/>
    <xf numFmtId="2" fontId="28" fillId="0" borderId="29" xfId="0" applyNumberFormat="1" applyFont="1" applyBorder="1"/>
    <xf numFmtId="0" fontId="28" fillId="0" borderId="3" xfId="0" applyFont="1" applyBorder="1" applyAlignment="1">
      <alignment vertical="center"/>
    </xf>
    <xf numFmtId="2" fontId="28" fillId="0" borderId="29" xfId="0" applyNumberFormat="1" applyFont="1" applyBorder="1" applyAlignment="1">
      <alignment vertical="center"/>
    </xf>
    <xf numFmtId="0" fontId="25" fillId="0" borderId="1" xfId="98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25" fillId="0" borderId="28" xfId="98" applyNumberFormat="1" applyFont="1" applyBorder="1" applyAlignment="1">
      <alignment horizontal="left" vertical="center" wrapText="1"/>
    </xf>
    <xf numFmtId="0" fontId="24" fillId="0" borderId="27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/>
    </xf>
    <xf numFmtId="0" fontId="30" fillId="0" borderId="1" xfId="0" applyFont="1" applyBorder="1" applyAlignment="1">
      <alignment horizontal="left" wrapText="1"/>
    </xf>
    <xf numFmtId="0" fontId="30" fillId="0" borderId="1" xfId="0" applyFont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 vertical="center"/>
    </xf>
    <xf numFmtId="170" fontId="24" fillId="0" borderId="1" xfId="0" applyNumberFormat="1" applyFont="1" applyBorder="1" applyAlignment="1">
      <alignment horizontal="center" vertical="center"/>
    </xf>
    <xf numFmtId="2" fontId="24" fillId="0" borderId="27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14" fontId="26" fillId="0" borderId="31" xfId="0" applyNumberFormat="1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32" xfId="0" applyFont="1" applyBorder="1" applyAlignment="1">
      <alignment vertical="center" wrapText="1"/>
    </xf>
    <xf numFmtId="0" fontId="30" fillId="0" borderId="28" xfId="0" applyFont="1" applyBorder="1" applyAlignment="1">
      <alignment horizontal="left"/>
    </xf>
    <xf numFmtId="0" fontId="30" fillId="0" borderId="27" xfId="0" applyNumberFormat="1" applyFont="1" applyBorder="1" applyAlignment="1">
      <alignment horizontal="center" vertical="center"/>
    </xf>
    <xf numFmtId="0" fontId="30" fillId="0" borderId="28" xfId="0" applyFont="1" applyBorder="1" applyAlignment="1">
      <alignment horizontal="left" vertical="center"/>
    </xf>
    <xf numFmtId="4" fontId="30" fillId="0" borderId="27" xfId="0" applyNumberFormat="1" applyFont="1" applyBorder="1" applyAlignment="1">
      <alignment horizontal="center" vertical="center"/>
    </xf>
    <xf numFmtId="0" fontId="0" fillId="0" borderId="35" xfId="0" applyBorder="1" applyAlignment="1"/>
    <xf numFmtId="0" fontId="0" fillId="0" borderId="2" xfId="0" applyBorder="1" applyAlignment="1"/>
    <xf numFmtId="0" fontId="0" fillId="0" borderId="36" xfId="0" applyBorder="1" applyAlignment="1"/>
    <xf numFmtId="0" fontId="28" fillId="2" borderId="25" xfId="0" applyFont="1" applyFill="1" applyBorder="1" applyAlignment="1">
      <alignment horizontal="left" vertical="center"/>
    </xf>
    <xf numFmtId="0" fontId="28" fillId="2" borderId="8" xfId="0" applyFont="1" applyFill="1" applyBorder="1" applyAlignment="1">
      <alignment horizontal="left" vertical="center"/>
    </xf>
    <xf numFmtId="0" fontId="24" fillId="0" borderId="30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8" fillId="0" borderId="25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26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9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left" vertical="center" wrapText="1"/>
    </xf>
    <xf numFmtId="0" fontId="28" fillId="0" borderId="7" xfId="0" applyFont="1" applyFill="1" applyBorder="1" applyAlignment="1">
      <alignment horizontal="left" vertical="center" wrapText="1"/>
    </xf>
    <xf numFmtId="0" fontId="28" fillId="0" borderId="26" xfId="0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8" fillId="0" borderId="25" xfId="0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0" fontId="28" fillId="0" borderId="26" xfId="0" applyFont="1" applyBorder="1" applyAlignment="1">
      <alignment horizontal="left" vertical="center"/>
    </xf>
  </cellXfs>
  <cellStyles count="101">
    <cellStyle name="20% - Ênfase1 2" xfId="9" xr:uid="{00000000-0005-0000-0000-000000000000}"/>
    <cellStyle name="20% - Ênfase1 3" xfId="8" xr:uid="{00000000-0005-0000-0000-000001000000}"/>
    <cellStyle name="20% - Ênfase2 2" xfId="11" xr:uid="{00000000-0005-0000-0000-000002000000}"/>
    <cellStyle name="20% - Ênfase2 3" xfId="10" xr:uid="{00000000-0005-0000-0000-000003000000}"/>
    <cellStyle name="20% - Ênfase3 2" xfId="13" xr:uid="{00000000-0005-0000-0000-000004000000}"/>
    <cellStyle name="20% - Ênfase3 3" xfId="12" xr:uid="{00000000-0005-0000-0000-000005000000}"/>
    <cellStyle name="20% - Ênfase4 2" xfId="15" xr:uid="{00000000-0005-0000-0000-000006000000}"/>
    <cellStyle name="20% - Ênfase4 3" xfId="14" xr:uid="{00000000-0005-0000-0000-000007000000}"/>
    <cellStyle name="20% - Ênfase5 2" xfId="17" xr:uid="{00000000-0005-0000-0000-000008000000}"/>
    <cellStyle name="20% - Ênfase5 3" xfId="16" xr:uid="{00000000-0005-0000-0000-000009000000}"/>
    <cellStyle name="20% - Ênfase6 2" xfId="19" xr:uid="{00000000-0005-0000-0000-00000A000000}"/>
    <cellStyle name="20% - Ênfase6 3" xfId="18" xr:uid="{00000000-0005-0000-0000-00000B000000}"/>
    <cellStyle name="40% - Ênfase1 2" xfId="21" xr:uid="{00000000-0005-0000-0000-00000C000000}"/>
    <cellStyle name="40% - Ênfase1 3" xfId="20" xr:uid="{00000000-0005-0000-0000-00000D000000}"/>
    <cellStyle name="40% - Ênfase2 2" xfId="22" xr:uid="{00000000-0005-0000-0000-00000E000000}"/>
    <cellStyle name="40% - Ênfase3 2" xfId="24" xr:uid="{00000000-0005-0000-0000-00000F000000}"/>
    <cellStyle name="40% - Ênfase3 3" xfId="23" xr:uid="{00000000-0005-0000-0000-000010000000}"/>
    <cellStyle name="40% - Ênfase4 2" xfId="26" xr:uid="{00000000-0005-0000-0000-000011000000}"/>
    <cellStyle name="40% - Ênfase4 3" xfId="25" xr:uid="{00000000-0005-0000-0000-000012000000}"/>
    <cellStyle name="40% - Ênfase5 2" xfId="28" xr:uid="{00000000-0005-0000-0000-000013000000}"/>
    <cellStyle name="40% - Ênfase5 3" xfId="27" xr:uid="{00000000-0005-0000-0000-000014000000}"/>
    <cellStyle name="40% - Ênfase6 2" xfId="30" xr:uid="{00000000-0005-0000-0000-000015000000}"/>
    <cellStyle name="40% - Ênfase6 3" xfId="29" xr:uid="{00000000-0005-0000-0000-000016000000}"/>
    <cellStyle name="60% - Ênfase1 2" xfId="32" xr:uid="{00000000-0005-0000-0000-000017000000}"/>
    <cellStyle name="60% - Ênfase1 3" xfId="31" xr:uid="{00000000-0005-0000-0000-000018000000}"/>
    <cellStyle name="60% - Ênfase2 2" xfId="33" xr:uid="{00000000-0005-0000-0000-000019000000}"/>
    <cellStyle name="60% - Ênfase3 2" xfId="35" xr:uid="{00000000-0005-0000-0000-00001A000000}"/>
    <cellStyle name="60% - Ênfase3 3" xfId="34" xr:uid="{00000000-0005-0000-0000-00001B000000}"/>
    <cellStyle name="60% - Ênfase4 2" xfId="37" xr:uid="{00000000-0005-0000-0000-00001C000000}"/>
    <cellStyle name="60% - Ênfase4 3" xfId="36" xr:uid="{00000000-0005-0000-0000-00001D000000}"/>
    <cellStyle name="60% - Ênfase5 2" xfId="38" xr:uid="{00000000-0005-0000-0000-00001E000000}"/>
    <cellStyle name="60% - Ênfase6 2" xfId="40" xr:uid="{00000000-0005-0000-0000-00001F000000}"/>
    <cellStyle name="60% - Ênfase6 3" xfId="39" xr:uid="{00000000-0005-0000-0000-000020000000}"/>
    <cellStyle name="Bom 2" xfId="41" xr:uid="{00000000-0005-0000-0000-000021000000}"/>
    <cellStyle name="Cálculo 2" xfId="43" xr:uid="{00000000-0005-0000-0000-000022000000}"/>
    <cellStyle name="Cálculo 3" xfId="42" xr:uid="{00000000-0005-0000-0000-000023000000}"/>
    <cellStyle name="Célula de Verificação 2" xfId="44" xr:uid="{00000000-0005-0000-0000-000024000000}"/>
    <cellStyle name="Célula Vinculada 2" xfId="45" xr:uid="{00000000-0005-0000-0000-000025000000}"/>
    <cellStyle name="Ênfase1 2" xfId="47" xr:uid="{00000000-0005-0000-0000-000026000000}"/>
    <cellStyle name="Ênfase1 3" xfId="46" xr:uid="{00000000-0005-0000-0000-000027000000}"/>
    <cellStyle name="Ênfase2 2" xfId="48" xr:uid="{00000000-0005-0000-0000-000028000000}"/>
    <cellStyle name="Ênfase3 2" xfId="49" xr:uid="{00000000-0005-0000-0000-000029000000}"/>
    <cellStyle name="Ênfase4 2" xfId="51" xr:uid="{00000000-0005-0000-0000-00002A000000}"/>
    <cellStyle name="Ênfase4 3" xfId="50" xr:uid="{00000000-0005-0000-0000-00002B000000}"/>
    <cellStyle name="Ênfase5 2" xfId="52" xr:uid="{00000000-0005-0000-0000-00002C000000}"/>
    <cellStyle name="Ênfase6 2" xfId="53" xr:uid="{00000000-0005-0000-0000-00002D000000}"/>
    <cellStyle name="Entrada 2" xfId="55" xr:uid="{00000000-0005-0000-0000-00002E000000}"/>
    <cellStyle name="Entrada 3" xfId="54" xr:uid="{00000000-0005-0000-0000-00002F000000}"/>
    <cellStyle name="Euro" xfId="2" xr:uid="{00000000-0005-0000-0000-000030000000}"/>
    <cellStyle name="Excel Built-in Normal" xfId="56" xr:uid="{00000000-0005-0000-0000-000031000000}"/>
    <cellStyle name="Excel Built-in Normal 1" xfId="57" xr:uid="{00000000-0005-0000-0000-000032000000}"/>
    <cellStyle name="Moeda 2" xfId="59" xr:uid="{00000000-0005-0000-0000-000033000000}"/>
    <cellStyle name="Moeda 2 2" xfId="60" xr:uid="{00000000-0005-0000-0000-000034000000}"/>
    <cellStyle name="Moeda 2 3" xfId="99" xr:uid="{00000000-0005-0000-0000-000035000000}"/>
    <cellStyle name="Moeda 2 4" xfId="97" xr:uid="{00000000-0005-0000-0000-000036000000}"/>
    <cellStyle name="Moeda 3" xfId="61" xr:uid="{00000000-0005-0000-0000-000037000000}"/>
    <cellStyle name="Moeda 3 2" xfId="93" xr:uid="{00000000-0005-0000-0000-000038000000}"/>
    <cellStyle name="Moeda 4" xfId="62" xr:uid="{00000000-0005-0000-0000-000039000000}"/>
    <cellStyle name="Moeda 5" xfId="63" xr:uid="{00000000-0005-0000-0000-00003A000000}"/>
    <cellStyle name="Moeda 5 2" xfId="94" xr:uid="{00000000-0005-0000-0000-00003B000000}"/>
    <cellStyle name="Moeda 6" xfId="58" xr:uid="{00000000-0005-0000-0000-00003C000000}"/>
    <cellStyle name="Normal" xfId="0" builtinId="0"/>
    <cellStyle name="Normal 2" xfId="1" xr:uid="{00000000-0005-0000-0000-00003E000000}"/>
    <cellStyle name="Normal 2 2" xfId="64" xr:uid="{00000000-0005-0000-0000-00003F000000}"/>
    <cellStyle name="Normal 3" xfId="65" xr:uid="{00000000-0005-0000-0000-000040000000}"/>
    <cellStyle name="Normal 3 2" xfId="66" xr:uid="{00000000-0005-0000-0000-000041000000}"/>
    <cellStyle name="Normal 3 3" xfId="100" xr:uid="{00000000-0005-0000-0000-000042000000}"/>
    <cellStyle name="Normal 3 4" xfId="98" xr:uid="{00000000-0005-0000-0000-000043000000}"/>
    <cellStyle name="Normal 4" xfId="67" xr:uid="{00000000-0005-0000-0000-000044000000}"/>
    <cellStyle name="Normal 5" xfId="68" xr:uid="{00000000-0005-0000-0000-000045000000}"/>
    <cellStyle name="Normal 5 2" xfId="95" xr:uid="{00000000-0005-0000-0000-000046000000}"/>
    <cellStyle name="Normal 6" xfId="4" xr:uid="{00000000-0005-0000-0000-000047000000}"/>
    <cellStyle name="Nota 2" xfId="69" xr:uid="{00000000-0005-0000-0000-000048000000}"/>
    <cellStyle name="Porcentagem 2" xfId="5" xr:uid="{00000000-0005-0000-0000-000049000000}"/>
    <cellStyle name="Porcentagem 3" xfId="6" xr:uid="{00000000-0005-0000-0000-00004A000000}"/>
    <cellStyle name="Saída 2" xfId="71" xr:uid="{00000000-0005-0000-0000-00004B000000}"/>
    <cellStyle name="Saída 3" xfId="70" xr:uid="{00000000-0005-0000-0000-00004C000000}"/>
    <cellStyle name="Separador de milhares 2 2" xfId="72" xr:uid="{00000000-0005-0000-0000-00004D000000}"/>
    <cellStyle name="Texto de Aviso 2" xfId="73" xr:uid="{00000000-0005-0000-0000-00004E000000}"/>
    <cellStyle name="Texto Explicativo 2" xfId="74" xr:uid="{00000000-0005-0000-0000-00004F000000}"/>
    <cellStyle name="Título 1 1" xfId="76" xr:uid="{00000000-0005-0000-0000-000050000000}"/>
    <cellStyle name="Título 1 1 2" xfId="77" xr:uid="{00000000-0005-0000-0000-000051000000}"/>
    <cellStyle name="Título 1 2" xfId="78" xr:uid="{00000000-0005-0000-0000-000052000000}"/>
    <cellStyle name="Título 1 3" xfId="75" xr:uid="{00000000-0005-0000-0000-000053000000}"/>
    <cellStyle name="Título 2 2" xfId="80" xr:uid="{00000000-0005-0000-0000-000054000000}"/>
    <cellStyle name="Título 2 3" xfId="79" xr:uid="{00000000-0005-0000-0000-000055000000}"/>
    <cellStyle name="Título 3 2" xfId="82" xr:uid="{00000000-0005-0000-0000-000056000000}"/>
    <cellStyle name="Título 3 3" xfId="81" xr:uid="{00000000-0005-0000-0000-000057000000}"/>
    <cellStyle name="Título 4 2" xfId="84" xr:uid="{00000000-0005-0000-0000-000058000000}"/>
    <cellStyle name="Título 4 3" xfId="83" xr:uid="{00000000-0005-0000-0000-000059000000}"/>
    <cellStyle name="Total 2" xfId="86" xr:uid="{00000000-0005-0000-0000-00005A000000}"/>
    <cellStyle name="Total 3" xfId="85" xr:uid="{00000000-0005-0000-0000-00005B000000}"/>
    <cellStyle name="Vírgula 2" xfId="3" xr:uid="{00000000-0005-0000-0000-00005C000000}"/>
    <cellStyle name="Vírgula 2 2" xfId="88" xr:uid="{00000000-0005-0000-0000-00005D000000}"/>
    <cellStyle name="Vírgula 2 3" xfId="87" xr:uid="{00000000-0005-0000-0000-00005E000000}"/>
    <cellStyle name="Vírgula 3" xfId="89" xr:uid="{00000000-0005-0000-0000-00005F000000}"/>
    <cellStyle name="Vírgula 3 2" xfId="96" xr:uid="{00000000-0005-0000-0000-000060000000}"/>
    <cellStyle name="Vírgula 4" xfId="90" xr:uid="{00000000-0005-0000-0000-000061000000}"/>
    <cellStyle name="Vírgula 5" xfId="91" xr:uid="{00000000-0005-0000-0000-000062000000}"/>
    <cellStyle name="Vírgula 6" xfId="92" xr:uid="{00000000-0005-0000-0000-000063000000}"/>
    <cellStyle name="Vírgula 7" xfId="7" xr:uid="{00000000-0005-0000-0000-00006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891282</xdr:colOff>
      <xdr:row>0</xdr:row>
      <xdr:rowOff>67036</xdr:rowOff>
    </xdr:from>
    <xdr:to>
      <xdr:col>5</xdr:col>
      <xdr:colOff>967599</xdr:colOff>
      <xdr:row>6</xdr:row>
      <xdr:rowOff>42333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 bwMode="auto">
        <a:xfrm>
          <a:off x="1536865" y="67036"/>
          <a:ext cx="6436901" cy="10865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209550</xdr:colOff>
      <xdr:row>0</xdr:row>
      <xdr:rowOff>142875</xdr:rowOff>
    </xdr:from>
    <xdr:to>
      <xdr:col>1</xdr:col>
      <xdr:colOff>544167</xdr:colOff>
      <xdr:row>5</xdr:row>
      <xdr:rowOff>98425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42875"/>
          <a:ext cx="982317" cy="90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1338769</xdr:colOff>
      <xdr:row>0</xdr:row>
      <xdr:rowOff>108456</xdr:rowOff>
    </xdr:from>
    <xdr:to>
      <xdr:col>6</xdr:col>
      <xdr:colOff>657044</xdr:colOff>
      <xdr:row>5</xdr:row>
      <xdr:rowOff>37732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8344936" y="108456"/>
          <a:ext cx="1138608" cy="88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1247510</xdr:colOff>
      <xdr:row>164</xdr:row>
      <xdr:rowOff>132292</xdr:rowOff>
    </xdr:from>
    <xdr:to>
      <xdr:col>3</xdr:col>
      <xdr:colOff>782055</xdr:colOff>
      <xdr:row>169</xdr:row>
      <xdr:rowOff>98161</xdr:rowOff>
    </xdr:to>
    <xdr:sp macro="" textlink="">
      <xdr:nvSpPr>
        <xdr:cNvPr id="5" name="Text Box 9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890448" y="80904292"/>
          <a:ext cx="3880326" cy="93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indent="228600" algn="ctr">
            <a:spcAft>
              <a:spcPts val="0"/>
            </a:spcAft>
          </a:pPr>
          <a:r>
            <a:rPr lang="pt-BR" sz="1200" i="1">
              <a:effectLst/>
              <a:latin typeface="Arial"/>
              <a:ea typeface="Times New Roman"/>
            </a:rPr>
            <a:t>________________________________________</a:t>
          </a:r>
          <a:br>
            <a:rPr lang="pt-BR" sz="1200" i="1">
              <a:effectLst/>
              <a:latin typeface="Arial"/>
              <a:ea typeface="Times New Roman"/>
            </a:rPr>
          </a:br>
          <a:r>
            <a:rPr lang="pt-BR" sz="1200" i="1">
              <a:effectLst/>
              <a:latin typeface="Arial"/>
              <a:ea typeface="Times New Roman"/>
            </a:rPr>
            <a:t>LANA</a:t>
          </a:r>
          <a:r>
            <a:rPr lang="pt-BR" sz="1200" i="1" baseline="0">
              <a:effectLst/>
              <a:latin typeface="Arial"/>
              <a:ea typeface="Times New Roman"/>
            </a:rPr>
            <a:t> SABRYNA SIMÕES AGUIAR</a:t>
          </a:r>
          <a:endParaRPr lang="pt-BR" sz="1200">
            <a:effectLst/>
            <a:latin typeface="Times New Roman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0">
              <a:effectLst/>
              <a:latin typeface="Arial"/>
              <a:ea typeface="Times New Roman"/>
            </a:rPr>
            <a:t>Engenheira Civil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0">
              <a:effectLst/>
              <a:latin typeface="Arial"/>
              <a:ea typeface="Times New Roman"/>
            </a:rPr>
            <a:t>CREA 151604296-4 PA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800" i="0">
              <a:effectLst/>
              <a:latin typeface="Copperplate Gothic Bold"/>
              <a:ea typeface="Times New Roman"/>
            </a:rPr>
            <a:t> 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1">
              <a:effectLst/>
              <a:latin typeface="Arial"/>
              <a:ea typeface="Times New Roman"/>
            </a:rPr>
            <a:t> </a:t>
          </a:r>
          <a:endParaRPr lang="pt-BR" sz="1000" i="1">
            <a:effectLst/>
            <a:latin typeface="Arial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5"/>
  <sheetViews>
    <sheetView tabSelected="1" view="pageBreakPreview" zoomScale="80" zoomScaleNormal="100" zoomScaleSheetLayoutView="80" workbookViewId="0">
      <selection activeCell="A8" sqref="A8:E8"/>
    </sheetView>
  </sheetViews>
  <sheetFormatPr defaultRowHeight="15" x14ac:dyDescent="0.25"/>
  <cols>
    <col min="1" max="1" width="9.7109375" customWidth="1"/>
    <col min="2" max="2" width="54.5703125" bestFit="1" customWidth="1"/>
    <col min="3" max="3" width="10.5703125" customWidth="1"/>
    <col min="4" max="4" width="15.5703125" customWidth="1"/>
    <col min="5" max="5" width="14.5703125" customWidth="1"/>
    <col min="6" max="6" width="27.28515625" customWidth="1"/>
    <col min="7" max="7" width="16.140625" customWidth="1"/>
  </cols>
  <sheetData>
    <row r="1" spans="1:10" x14ac:dyDescent="0.25">
      <c r="A1" s="46"/>
      <c r="B1" s="46"/>
      <c r="C1" s="46"/>
      <c r="D1" s="46"/>
      <c r="E1" s="46"/>
      <c r="F1" s="46"/>
      <c r="G1" s="46"/>
    </row>
    <row r="2" spans="1:10" x14ac:dyDescent="0.25">
      <c r="A2" s="46"/>
      <c r="B2" s="46"/>
      <c r="C2" s="46"/>
      <c r="D2" s="46"/>
      <c r="E2" s="46"/>
      <c r="F2" s="46"/>
      <c r="G2" s="46"/>
    </row>
    <row r="3" spans="1:10" x14ac:dyDescent="0.25">
      <c r="A3" s="46"/>
      <c r="B3" s="46"/>
      <c r="C3" s="46"/>
      <c r="D3" s="46"/>
      <c r="E3" s="46"/>
      <c r="F3" s="46"/>
      <c r="G3" s="46"/>
    </row>
    <row r="4" spans="1:10" x14ac:dyDescent="0.25">
      <c r="A4" s="46"/>
      <c r="B4" s="46"/>
      <c r="C4" s="46"/>
      <c r="D4" s="46"/>
      <c r="E4" s="46"/>
      <c r="F4" s="46"/>
      <c r="G4" s="46"/>
    </row>
    <row r="5" spans="1:10" x14ac:dyDescent="0.25">
      <c r="A5" s="46"/>
      <c r="B5" s="46"/>
      <c r="C5" s="46"/>
      <c r="D5" s="46"/>
      <c r="E5" s="46"/>
      <c r="F5" s="46"/>
      <c r="G5" s="46"/>
    </row>
    <row r="6" spans="1:10" ht="12.75" customHeight="1" thickBot="1" x14ac:dyDescent="0.3">
      <c r="A6" s="48"/>
      <c r="B6" s="48"/>
      <c r="C6" s="48"/>
      <c r="D6" s="48"/>
      <c r="E6" s="48"/>
      <c r="F6" s="48"/>
      <c r="G6" s="48"/>
    </row>
    <row r="7" spans="1:10" ht="30" customHeight="1" thickTop="1" thickBot="1" x14ac:dyDescent="0.3">
      <c r="A7" s="54" t="s">
        <v>18</v>
      </c>
      <c r="B7" s="55"/>
      <c r="C7" s="55"/>
      <c r="D7" s="55"/>
      <c r="E7" s="56"/>
      <c r="F7" s="1" t="s">
        <v>21</v>
      </c>
      <c r="G7" s="28">
        <v>44095</v>
      </c>
    </row>
    <row r="8" spans="1:10" ht="51.75" customHeight="1" thickTop="1" thickBot="1" x14ac:dyDescent="0.3">
      <c r="A8" s="57" t="s">
        <v>407</v>
      </c>
      <c r="B8" s="58"/>
      <c r="C8" s="58"/>
      <c r="D8" s="58"/>
      <c r="E8" s="58"/>
      <c r="F8" s="49" t="s">
        <v>406</v>
      </c>
      <c r="G8" s="50"/>
      <c r="J8" s="15"/>
    </row>
    <row r="9" spans="1:10" ht="9" customHeight="1" thickTop="1" x14ac:dyDescent="0.25">
      <c r="A9" s="1"/>
      <c r="B9" s="2"/>
      <c r="C9" s="2"/>
      <c r="D9" s="2"/>
      <c r="E9" s="2"/>
      <c r="F9" s="29"/>
      <c r="G9" s="30"/>
    </row>
    <row r="10" spans="1:10" ht="22.5" customHeight="1" x14ac:dyDescent="0.25">
      <c r="A10" s="62" t="s">
        <v>322</v>
      </c>
      <c r="B10" s="63"/>
      <c r="C10" s="63"/>
      <c r="D10" s="63"/>
      <c r="E10" s="63"/>
      <c r="F10" s="63"/>
      <c r="G10" s="64"/>
    </row>
    <row r="11" spans="1:10" ht="18" customHeight="1" x14ac:dyDescent="0.25">
      <c r="A11" s="38" t="s">
        <v>0</v>
      </c>
      <c r="B11" s="39"/>
      <c r="C11" s="3" t="s">
        <v>1</v>
      </c>
      <c r="D11" s="3" t="s">
        <v>2</v>
      </c>
      <c r="E11" s="3" t="s">
        <v>3</v>
      </c>
      <c r="F11" s="3" t="s">
        <v>4</v>
      </c>
      <c r="G11" s="4" t="s">
        <v>5</v>
      </c>
    </row>
    <row r="12" spans="1:10" ht="54" x14ac:dyDescent="0.25">
      <c r="A12" s="31" t="s">
        <v>49</v>
      </c>
      <c r="B12" s="21" t="s">
        <v>50</v>
      </c>
      <c r="C12" s="19" t="s">
        <v>9</v>
      </c>
      <c r="D12" s="22" t="s">
        <v>197</v>
      </c>
      <c r="E12" s="22" t="s">
        <v>198</v>
      </c>
      <c r="F12" s="22" t="s">
        <v>199</v>
      </c>
      <c r="G12" s="32">
        <v>2.89</v>
      </c>
    </row>
    <row r="13" spans="1:10" ht="54" x14ac:dyDescent="0.25">
      <c r="A13" s="31" t="s">
        <v>51</v>
      </c>
      <c r="B13" s="21" t="s">
        <v>52</v>
      </c>
      <c r="C13" s="19" t="s">
        <v>9</v>
      </c>
      <c r="D13" s="22" t="s">
        <v>197</v>
      </c>
      <c r="E13" s="22" t="s">
        <v>200</v>
      </c>
      <c r="F13" s="22" t="s">
        <v>201</v>
      </c>
      <c r="G13" s="32">
        <v>1.44</v>
      </c>
    </row>
    <row r="14" spans="1:10" ht="27" x14ac:dyDescent="0.25">
      <c r="A14" s="31" t="s">
        <v>53</v>
      </c>
      <c r="B14" s="21" t="s">
        <v>54</v>
      </c>
      <c r="C14" s="19" t="s">
        <v>9</v>
      </c>
      <c r="D14" s="22" t="s">
        <v>12</v>
      </c>
      <c r="E14" s="22" t="s">
        <v>202</v>
      </c>
      <c r="F14" s="22" t="s">
        <v>203</v>
      </c>
      <c r="G14" s="32">
        <v>3.03</v>
      </c>
    </row>
    <row r="15" spans="1:10" ht="27" x14ac:dyDescent="0.25">
      <c r="A15" s="31" t="s">
        <v>55</v>
      </c>
      <c r="B15" s="21" t="s">
        <v>56</v>
      </c>
      <c r="C15" s="19" t="s">
        <v>9</v>
      </c>
      <c r="D15" s="22" t="s">
        <v>12</v>
      </c>
      <c r="E15" s="22" t="s">
        <v>202</v>
      </c>
      <c r="F15" s="22" t="s">
        <v>204</v>
      </c>
      <c r="G15" s="32">
        <v>2.93</v>
      </c>
    </row>
    <row r="16" spans="1:10" ht="40.5" x14ac:dyDescent="0.25">
      <c r="A16" s="31" t="s">
        <v>57</v>
      </c>
      <c r="B16" s="21" t="s">
        <v>58</v>
      </c>
      <c r="C16" s="19" t="s">
        <v>9</v>
      </c>
      <c r="D16" s="22" t="s">
        <v>16</v>
      </c>
      <c r="E16" s="22" t="s">
        <v>205</v>
      </c>
      <c r="F16" s="22" t="s">
        <v>206</v>
      </c>
      <c r="G16" s="32">
        <v>54.77</v>
      </c>
    </row>
    <row r="17" spans="1:7" ht="40.5" x14ac:dyDescent="0.25">
      <c r="A17" s="31" t="s">
        <v>59</v>
      </c>
      <c r="B17" s="21" t="s">
        <v>60</v>
      </c>
      <c r="C17" s="19" t="s">
        <v>9</v>
      </c>
      <c r="D17" s="22" t="s">
        <v>12</v>
      </c>
      <c r="E17" s="22" t="s">
        <v>207</v>
      </c>
      <c r="F17" s="22" t="s">
        <v>208</v>
      </c>
      <c r="G17" s="32">
        <v>1.82</v>
      </c>
    </row>
    <row r="18" spans="1:7" ht="67.5" x14ac:dyDescent="0.25">
      <c r="A18" s="31" t="s">
        <v>61</v>
      </c>
      <c r="B18" s="21" t="s">
        <v>62</v>
      </c>
      <c r="C18" s="19" t="s">
        <v>9</v>
      </c>
      <c r="D18" s="22" t="s">
        <v>12</v>
      </c>
      <c r="E18" s="22" t="s">
        <v>202</v>
      </c>
      <c r="F18" s="22" t="s">
        <v>209</v>
      </c>
      <c r="G18" s="32">
        <v>5.25</v>
      </c>
    </row>
    <row r="19" spans="1:7" ht="40.5" x14ac:dyDescent="0.25">
      <c r="A19" s="31" t="s">
        <v>63</v>
      </c>
      <c r="B19" s="21" t="s">
        <v>64</v>
      </c>
      <c r="C19" s="19" t="s">
        <v>9</v>
      </c>
      <c r="D19" s="22" t="s">
        <v>12</v>
      </c>
      <c r="E19" s="22" t="s">
        <v>200</v>
      </c>
      <c r="F19" s="22" t="s">
        <v>210</v>
      </c>
      <c r="G19" s="32">
        <v>13.14</v>
      </c>
    </row>
    <row r="20" spans="1:7" ht="81" x14ac:dyDescent="0.25">
      <c r="A20" s="31" t="s">
        <v>65</v>
      </c>
      <c r="B20" s="21" t="s">
        <v>66</v>
      </c>
      <c r="C20" s="19" t="s">
        <v>9</v>
      </c>
      <c r="D20" s="22" t="s">
        <v>12</v>
      </c>
      <c r="E20" s="22" t="s">
        <v>202</v>
      </c>
      <c r="F20" s="22" t="s">
        <v>211</v>
      </c>
      <c r="G20" s="32">
        <v>4.45</v>
      </c>
    </row>
    <row r="21" spans="1:7" ht="81" x14ac:dyDescent="0.25">
      <c r="A21" s="31" t="s">
        <v>67</v>
      </c>
      <c r="B21" s="21" t="s">
        <v>68</v>
      </c>
      <c r="C21" s="19" t="s">
        <v>9</v>
      </c>
      <c r="D21" s="22" t="s">
        <v>12</v>
      </c>
      <c r="E21" s="22" t="s">
        <v>200</v>
      </c>
      <c r="F21" s="22" t="s">
        <v>212</v>
      </c>
      <c r="G21" s="32">
        <v>6.47</v>
      </c>
    </row>
    <row r="22" spans="1:7" ht="67.5" x14ac:dyDescent="0.25">
      <c r="A22" s="31" t="s">
        <v>69</v>
      </c>
      <c r="B22" s="21" t="s">
        <v>70</v>
      </c>
      <c r="C22" s="19" t="s">
        <v>9</v>
      </c>
      <c r="D22" s="22" t="s">
        <v>16</v>
      </c>
      <c r="E22" s="22" t="s">
        <v>200</v>
      </c>
      <c r="F22" s="22" t="s">
        <v>213</v>
      </c>
      <c r="G22" s="32">
        <v>0.78</v>
      </c>
    </row>
    <row r="23" spans="1:7" ht="54" x14ac:dyDescent="0.25">
      <c r="A23" s="31" t="s">
        <v>71</v>
      </c>
      <c r="B23" s="21" t="s">
        <v>72</v>
      </c>
      <c r="C23" s="19" t="s">
        <v>9</v>
      </c>
      <c r="D23" s="22" t="s">
        <v>16</v>
      </c>
      <c r="E23" s="22" t="s">
        <v>214</v>
      </c>
      <c r="F23" s="22" t="s">
        <v>215</v>
      </c>
      <c r="G23" s="32">
        <v>1.58</v>
      </c>
    </row>
    <row r="24" spans="1:7" ht="27" x14ac:dyDescent="0.25">
      <c r="A24" s="31" t="s">
        <v>73</v>
      </c>
      <c r="B24" s="21" t="s">
        <v>74</v>
      </c>
      <c r="C24" s="19" t="s">
        <v>9</v>
      </c>
      <c r="D24" s="22" t="s">
        <v>16</v>
      </c>
      <c r="E24" s="22" t="s">
        <v>216</v>
      </c>
      <c r="F24" s="22" t="s">
        <v>217</v>
      </c>
      <c r="G24" s="32">
        <v>45.15</v>
      </c>
    </row>
    <row r="25" spans="1:7" ht="67.5" x14ac:dyDescent="0.25">
      <c r="A25" s="31" t="s">
        <v>75</v>
      </c>
      <c r="B25" s="21" t="s">
        <v>76</v>
      </c>
      <c r="C25" s="19" t="s">
        <v>9</v>
      </c>
      <c r="D25" s="22" t="s">
        <v>16</v>
      </c>
      <c r="E25" s="22" t="s">
        <v>218</v>
      </c>
      <c r="F25" s="22" t="s">
        <v>219</v>
      </c>
      <c r="G25" s="32">
        <v>6.35</v>
      </c>
    </row>
    <row r="26" spans="1:7" ht="67.5" x14ac:dyDescent="0.25">
      <c r="A26" s="31" t="s">
        <v>77</v>
      </c>
      <c r="B26" s="21" t="s">
        <v>78</v>
      </c>
      <c r="C26" s="19" t="s">
        <v>9</v>
      </c>
      <c r="D26" s="22" t="s">
        <v>16</v>
      </c>
      <c r="E26" s="22" t="s">
        <v>220</v>
      </c>
      <c r="F26" s="22" t="s">
        <v>221</v>
      </c>
      <c r="G26" s="32">
        <v>3.09</v>
      </c>
    </row>
    <row r="27" spans="1:7" ht="81" x14ac:dyDescent="0.25">
      <c r="A27" s="31" t="s">
        <v>79</v>
      </c>
      <c r="B27" s="21" t="s">
        <v>80</v>
      </c>
      <c r="C27" s="19" t="s">
        <v>9</v>
      </c>
      <c r="D27" s="22" t="s">
        <v>16</v>
      </c>
      <c r="E27" s="22" t="s">
        <v>214</v>
      </c>
      <c r="F27" s="22" t="s">
        <v>222</v>
      </c>
      <c r="G27" s="32">
        <v>6.06</v>
      </c>
    </row>
    <row r="28" spans="1:7" ht="40.5" x14ac:dyDescent="0.25">
      <c r="A28" s="31" t="s">
        <v>81</v>
      </c>
      <c r="B28" s="21" t="s">
        <v>82</v>
      </c>
      <c r="C28" s="19" t="s">
        <v>9</v>
      </c>
      <c r="D28" s="22" t="s">
        <v>12</v>
      </c>
      <c r="E28" s="22" t="s">
        <v>200</v>
      </c>
      <c r="F28" s="22" t="s">
        <v>223</v>
      </c>
      <c r="G28" s="32">
        <v>0.72</v>
      </c>
    </row>
    <row r="29" spans="1:7" ht="54" x14ac:dyDescent="0.25">
      <c r="A29" s="31" t="s">
        <v>83</v>
      </c>
      <c r="B29" s="21" t="s">
        <v>84</v>
      </c>
      <c r="C29" s="19" t="s">
        <v>9</v>
      </c>
      <c r="D29" s="22" t="s">
        <v>10</v>
      </c>
      <c r="E29" s="22" t="s">
        <v>224</v>
      </c>
      <c r="F29" s="22" t="s">
        <v>225</v>
      </c>
      <c r="G29" s="32">
        <v>1.76</v>
      </c>
    </row>
    <row r="30" spans="1:7" ht="54" x14ac:dyDescent="0.25">
      <c r="A30" s="31" t="s">
        <v>85</v>
      </c>
      <c r="B30" s="21" t="s">
        <v>86</v>
      </c>
      <c r="C30" s="19" t="s">
        <v>9</v>
      </c>
      <c r="D30" s="22" t="s">
        <v>10</v>
      </c>
      <c r="E30" s="22" t="s">
        <v>226</v>
      </c>
      <c r="F30" s="22" t="s">
        <v>227</v>
      </c>
      <c r="G30" s="32">
        <v>2.35</v>
      </c>
    </row>
    <row r="31" spans="1:7" ht="54" x14ac:dyDescent="0.25">
      <c r="A31" s="31" t="s">
        <v>87</v>
      </c>
      <c r="B31" s="21" t="s">
        <v>88</v>
      </c>
      <c r="C31" s="19" t="s">
        <v>9</v>
      </c>
      <c r="D31" s="22" t="s">
        <v>10</v>
      </c>
      <c r="E31" s="22" t="s">
        <v>228</v>
      </c>
      <c r="F31" s="22" t="s">
        <v>229</v>
      </c>
      <c r="G31" s="32">
        <v>5.42</v>
      </c>
    </row>
    <row r="32" spans="1:7" ht="54" x14ac:dyDescent="0.25">
      <c r="A32" s="31" t="s">
        <v>89</v>
      </c>
      <c r="B32" s="21" t="s">
        <v>90</v>
      </c>
      <c r="C32" s="19" t="s">
        <v>9</v>
      </c>
      <c r="D32" s="22" t="s">
        <v>12</v>
      </c>
      <c r="E32" s="22" t="s">
        <v>230</v>
      </c>
      <c r="F32" s="22" t="s">
        <v>231</v>
      </c>
      <c r="G32" s="32">
        <v>0.49</v>
      </c>
    </row>
    <row r="33" spans="1:7" ht="54" x14ac:dyDescent="0.25">
      <c r="A33" s="31" t="s">
        <v>91</v>
      </c>
      <c r="B33" s="21" t="s">
        <v>92</v>
      </c>
      <c r="C33" s="19" t="s">
        <v>9</v>
      </c>
      <c r="D33" s="22" t="s">
        <v>12</v>
      </c>
      <c r="E33" s="22" t="s">
        <v>198</v>
      </c>
      <c r="F33" s="22" t="s">
        <v>232</v>
      </c>
      <c r="G33" s="32">
        <v>0.28000000000000003</v>
      </c>
    </row>
    <row r="34" spans="1:7" ht="54" x14ac:dyDescent="0.25">
      <c r="A34" s="31" t="s">
        <v>93</v>
      </c>
      <c r="B34" s="21" t="s">
        <v>94</v>
      </c>
      <c r="C34" s="19" t="s">
        <v>9</v>
      </c>
      <c r="D34" s="22" t="s">
        <v>12</v>
      </c>
      <c r="E34" s="22" t="s">
        <v>202</v>
      </c>
      <c r="F34" s="22" t="s">
        <v>233</v>
      </c>
      <c r="G34" s="32">
        <v>0.14000000000000001</v>
      </c>
    </row>
    <row r="35" spans="1:7" ht="54" x14ac:dyDescent="0.25">
      <c r="A35" s="31" t="s">
        <v>95</v>
      </c>
      <c r="B35" s="21" t="s">
        <v>96</v>
      </c>
      <c r="C35" s="19" t="s">
        <v>9</v>
      </c>
      <c r="D35" s="22" t="s">
        <v>12</v>
      </c>
      <c r="E35" s="22" t="s">
        <v>198</v>
      </c>
      <c r="F35" s="22" t="s">
        <v>234</v>
      </c>
      <c r="G35" s="32">
        <v>1.4</v>
      </c>
    </row>
    <row r="36" spans="1:7" ht="54" x14ac:dyDescent="0.25">
      <c r="A36" s="31" t="s">
        <v>97</v>
      </c>
      <c r="B36" s="21" t="s">
        <v>98</v>
      </c>
      <c r="C36" s="19" t="s">
        <v>9</v>
      </c>
      <c r="D36" s="22" t="s">
        <v>12</v>
      </c>
      <c r="E36" s="22" t="s">
        <v>198</v>
      </c>
      <c r="F36" s="22" t="s">
        <v>235</v>
      </c>
      <c r="G36" s="32">
        <v>0.78</v>
      </c>
    </row>
    <row r="37" spans="1:7" ht="54" x14ac:dyDescent="0.25">
      <c r="A37" s="31" t="s">
        <v>99</v>
      </c>
      <c r="B37" s="21" t="s">
        <v>100</v>
      </c>
      <c r="C37" s="19" t="s">
        <v>9</v>
      </c>
      <c r="D37" s="22" t="s">
        <v>12</v>
      </c>
      <c r="E37" s="22" t="s">
        <v>200</v>
      </c>
      <c r="F37" s="22" t="s">
        <v>236</v>
      </c>
      <c r="G37" s="32">
        <v>1.04</v>
      </c>
    </row>
    <row r="38" spans="1:7" ht="54" x14ac:dyDescent="0.25">
      <c r="A38" s="31" t="s">
        <v>101</v>
      </c>
      <c r="B38" s="21" t="s">
        <v>102</v>
      </c>
      <c r="C38" s="19" t="s">
        <v>9</v>
      </c>
      <c r="D38" s="22" t="s">
        <v>12</v>
      </c>
      <c r="E38" s="22" t="s">
        <v>237</v>
      </c>
      <c r="F38" s="22" t="s">
        <v>238</v>
      </c>
      <c r="G38" s="32">
        <v>9.11</v>
      </c>
    </row>
    <row r="39" spans="1:7" ht="40.5" x14ac:dyDescent="0.25">
      <c r="A39" s="31" t="s">
        <v>103</v>
      </c>
      <c r="B39" s="21" t="s">
        <v>104</v>
      </c>
      <c r="C39" s="19" t="s">
        <v>9</v>
      </c>
      <c r="D39" s="22" t="s">
        <v>10</v>
      </c>
      <c r="E39" s="22" t="s">
        <v>239</v>
      </c>
      <c r="F39" s="22" t="s">
        <v>240</v>
      </c>
      <c r="G39" s="32">
        <v>0.88</v>
      </c>
    </row>
    <row r="40" spans="1:7" ht="40.5" x14ac:dyDescent="0.25">
      <c r="A40" s="31" t="s">
        <v>105</v>
      </c>
      <c r="B40" s="21" t="s">
        <v>106</v>
      </c>
      <c r="C40" s="19" t="s">
        <v>9</v>
      </c>
      <c r="D40" s="22" t="s">
        <v>10</v>
      </c>
      <c r="E40" s="22" t="s">
        <v>239</v>
      </c>
      <c r="F40" s="22" t="s">
        <v>241</v>
      </c>
      <c r="G40" s="32">
        <v>0.93</v>
      </c>
    </row>
    <row r="41" spans="1:7" ht="54" x14ac:dyDescent="0.25">
      <c r="A41" s="31" t="s">
        <v>107</v>
      </c>
      <c r="B41" s="21" t="s">
        <v>108</v>
      </c>
      <c r="C41" s="19" t="s">
        <v>9</v>
      </c>
      <c r="D41" s="22" t="s">
        <v>12</v>
      </c>
      <c r="E41" s="22" t="s">
        <v>200</v>
      </c>
      <c r="F41" s="22" t="s">
        <v>242</v>
      </c>
      <c r="G41" s="32">
        <v>12.5</v>
      </c>
    </row>
    <row r="42" spans="1:7" ht="54" x14ac:dyDescent="0.25">
      <c r="A42" s="31" t="s">
        <v>109</v>
      </c>
      <c r="B42" s="21" t="s">
        <v>110</v>
      </c>
      <c r="C42" s="19" t="s">
        <v>9</v>
      </c>
      <c r="D42" s="22" t="s">
        <v>12</v>
      </c>
      <c r="E42" s="22" t="s">
        <v>198</v>
      </c>
      <c r="F42" s="22" t="s">
        <v>243</v>
      </c>
      <c r="G42" s="32">
        <v>20.170000000000002</v>
      </c>
    </row>
    <row r="43" spans="1:7" ht="67.5" x14ac:dyDescent="0.25">
      <c r="A43" s="31" t="s">
        <v>111</v>
      </c>
      <c r="B43" s="21" t="s">
        <v>112</v>
      </c>
      <c r="C43" s="19" t="s">
        <v>9</v>
      </c>
      <c r="D43" s="22" t="s">
        <v>10</v>
      </c>
      <c r="E43" s="22" t="s">
        <v>244</v>
      </c>
      <c r="F43" s="22" t="s">
        <v>245</v>
      </c>
      <c r="G43" s="32">
        <v>1.02</v>
      </c>
    </row>
    <row r="44" spans="1:7" ht="54" x14ac:dyDescent="0.25">
      <c r="A44" s="31" t="s">
        <v>113</v>
      </c>
      <c r="B44" s="21" t="s">
        <v>114</v>
      </c>
      <c r="C44" s="19" t="s">
        <v>9</v>
      </c>
      <c r="D44" s="22" t="s">
        <v>10</v>
      </c>
      <c r="E44" s="22" t="s">
        <v>246</v>
      </c>
      <c r="F44" s="22" t="s">
        <v>247</v>
      </c>
      <c r="G44" s="32">
        <v>1.68</v>
      </c>
    </row>
    <row r="45" spans="1:7" ht="40.5" x14ac:dyDescent="0.25">
      <c r="A45" s="31" t="s">
        <v>115</v>
      </c>
      <c r="B45" s="21" t="s">
        <v>116</v>
      </c>
      <c r="C45" s="19" t="s">
        <v>9</v>
      </c>
      <c r="D45" s="22" t="s">
        <v>16</v>
      </c>
      <c r="E45" s="22" t="s">
        <v>248</v>
      </c>
      <c r="F45" s="22" t="s">
        <v>249</v>
      </c>
      <c r="G45" s="32">
        <v>10.27</v>
      </c>
    </row>
    <row r="46" spans="1:7" ht="54" x14ac:dyDescent="0.25">
      <c r="A46" s="31" t="s">
        <v>117</v>
      </c>
      <c r="B46" s="21" t="s">
        <v>118</v>
      </c>
      <c r="C46" s="19" t="s">
        <v>9</v>
      </c>
      <c r="D46" s="22" t="s">
        <v>10</v>
      </c>
      <c r="E46" s="22" t="s">
        <v>244</v>
      </c>
      <c r="F46" s="22" t="s">
        <v>250</v>
      </c>
      <c r="G46" s="32">
        <v>3.15</v>
      </c>
    </row>
    <row r="47" spans="1:7" ht="54" x14ac:dyDescent="0.25">
      <c r="A47" s="31" t="s">
        <v>119</v>
      </c>
      <c r="B47" s="21" t="s">
        <v>120</v>
      </c>
      <c r="C47" s="19" t="s">
        <v>9</v>
      </c>
      <c r="D47" s="22" t="s">
        <v>10</v>
      </c>
      <c r="E47" s="22" t="s">
        <v>246</v>
      </c>
      <c r="F47" s="22" t="s">
        <v>251</v>
      </c>
      <c r="G47" s="32">
        <v>11.89</v>
      </c>
    </row>
    <row r="48" spans="1:7" ht="54" x14ac:dyDescent="0.25">
      <c r="A48" s="31" t="s">
        <v>121</v>
      </c>
      <c r="B48" s="21" t="s">
        <v>122</v>
      </c>
      <c r="C48" s="19" t="s">
        <v>9</v>
      </c>
      <c r="D48" s="22" t="s">
        <v>12</v>
      </c>
      <c r="E48" s="22" t="s">
        <v>252</v>
      </c>
      <c r="F48" s="22" t="s">
        <v>253</v>
      </c>
      <c r="G48" s="32">
        <v>1.66</v>
      </c>
    </row>
    <row r="49" spans="1:7" ht="40.5" x14ac:dyDescent="0.25">
      <c r="A49" s="31" t="s">
        <v>123</v>
      </c>
      <c r="B49" s="21" t="s">
        <v>124</v>
      </c>
      <c r="C49" s="19" t="s">
        <v>9</v>
      </c>
      <c r="D49" s="22" t="s">
        <v>10</v>
      </c>
      <c r="E49" s="22" t="s">
        <v>254</v>
      </c>
      <c r="F49" s="22" t="s">
        <v>255</v>
      </c>
      <c r="G49" s="32">
        <v>2.4700000000000002</v>
      </c>
    </row>
    <row r="50" spans="1:7" ht="40.5" x14ac:dyDescent="0.25">
      <c r="A50" s="31" t="s">
        <v>125</v>
      </c>
      <c r="B50" s="21" t="s">
        <v>126</v>
      </c>
      <c r="C50" s="19" t="s">
        <v>9</v>
      </c>
      <c r="D50" s="22" t="s">
        <v>10</v>
      </c>
      <c r="E50" s="22" t="s">
        <v>256</v>
      </c>
      <c r="F50" s="22" t="s">
        <v>257</v>
      </c>
      <c r="G50" s="32">
        <v>8.6999999999999993</v>
      </c>
    </row>
    <row r="51" spans="1:7" ht="40.5" x14ac:dyDescent="0.25">
      <c r="A51" s="31" t="s">
        <v>127</v>
      </c>
      <c r="B51" s="21" t="s">
        <v>128</v>
      </c>
      <c r="C51" s="19" t="s">
        <v>9</v>
      </c>
      <c r="D51" s="22" t="s">
        <v>10</v>
      </c>
      <c r="E51" s="22" t="s">
        <v>258</v>
      </c>
      <c r="F51" s="22" t="s">
        <v>259</v>
      </c>
      <c r="G51" s="32">
        <v>8.17</v>
      </c>
    </row>
    <row r="52" spans="1:7" ht="27" x14ac:dyDescent="0.25">
      <c r="A52" s="31" t="s">
        <v>129</v>
      </c>
      <c r="B52" s="21" t="s">
        <v>130</v>
      </c>
      <c r="C52" s="19" t="s">
        <v>9</v>
      </c>
      <c r="D52" s="22" t="s">
        <v>12</v>
      </c>
      <c r="E52" s="22" t="s">
        <v>207</v>
      </c>
      <c r="F52" s="22" t="s">
        <v>260</v>
      </c>
      <c r="G52" s="32">
        <v>1.24</v>
      </c>
    </row>
    <row r="53" spans="1:7" ht="40.5" x14ac:dyDescent="0.25">
      <c r="A53" s="31" t="s">
        <v>131</v>
      </c>
      <c r="B53" s="21" t="s">
        <v>132</v>
      </c>
      <c r="C53" s="19" t="s">
        <v>9</v>
      </c>
      <c r="D53" s="22" t="s">
        <v>12</v>
      </c>
      <c r="E53" s="22" t="s">
        <v>198</v>
      </c>
      <c r="F53" s="22" t="s">
        <v>261</v>
      </c>
      <c r="G53" s="32">
        <v>0.38</v>
      </c>
    </row>
    <row r="54" spans="1:7" ht="40.5" x14ac:dyDescent="0.25">
      <c r="A54" s="31" t="s">
        <v>133</v>
      </c>
      <c r="B54" s="21" t="s">
        <v>134</v>
      </c>
      <c r="C54" s="19" t="s">
        <v>9</v>
      </c>
      <c r="D54" s="22" t="s">
        <v>12</v>
      </c>
      <c r="E54" s="22" t="s">
        <v>230</v>
      </c>
      <c r="F54" s="22" t="s">
        <v>262</v>
      </c>
      <c r="G54" s="32">
        <v>1.48</v>
      </c>
    </row>
    <row r="55" spans="1:7" ht="40.5" x14ac:dyDescent="0.25">
      <c r="A55" s="31" t="s">
        <v>135</v>
      </c>
      <c r="B55" s="21" t="s">
        <v>136</v>
      </c>
      <c r="C55" s="19" t="s">
        <v>9</v>
      </c>
      <c r="D55" s="22" t="s">
        <v>12</v>
      </c>
      <c r="E55" s="22" t="s">
        <v>263</v>
      </c>
      <c r="F55" s="22" t="s">
        <v>264</v>
      </c>
      <c r="G55" s="32">
        <v>4.78</v>
      </c>
    </row>
    <row r="56" spans="1:7" ht="40.5" x14ac:dyDescent="0.25">
      <c r="A56" s="31" t="s">
        <v>137</v>
      </c>
      <c r="B56" s="21" t="s">
        <v>138</v>
      </c>
      <c r="C56" s="19" t="s">
        <v>9</v>
      </c>
      <c r="D56" s="22" t="s">
        <v>12</v>
      </c>
      <c r="E56" s="22" t="s">
        <v>265</v>
      </c>
      <c r="F56" s="22" t="s">
        <v>266</v>
      </c>
      <c r="G56" s="32">
        <v>4.3600000000000003</v>
      </c>
    </row>
    <row r="57" spans="1:7" ht="67.5" x14ac:dyDescent="0.25">
      <c r="A57" s="31" t="s">
        <v>139</v>
      </c>
      <c r="B57" s="21" t="s">
        <v>140</v>
      </c>
      <c r="C57" s="19" t="s">
        <v>9</v>
      </c>
      <c r="D57" s="22" t="s">
        <v>16</v>
      </c>
      <c r="E57" s="22" t="s">
        <v>267</v>
      </c>
      <c r="F57" s="22" t="s">
        <v>268</v>
      </c>
      <c r="G57" s="32">
        <v>19.23</v>
      </c>
    </row>
    <row r="58" spans="1:7" ht="40.5" x14ac:dyDescent="0.25">
      <c r="A58" s="31" t="s">
        <v>141</v>
      </c>
      <c r="B58" s="21" t="s">
        <v>142</v>
      </c>
      <c r="C58" s="19" t="s">
        <v>9</v>
      </c>
      <c r="D58" s="22" t="s">
        <v>10</v>
      </c>
      <c r="E58" s="22" t="s">
        <v>252</v>
      </c>
      <c r="F58" s="22" t="s">
        <v>269</v>
      </c>
      <c r="G58" s="32">
        <v>1.76</v>
      </c>
    </row>
    <row r="59" spans="1:7" ht="27" x14ac:dyDescent="0.25">
      <c r="A59" s="31" t="s">
        <v>143</v>
      </c>
      <c r="B59" s="21" t="s">
        <v>144</v>
      </c>
      <c r="C59" s="19" t="s">
        <v>9</v>
      </c>
      <c r="D59" s="22" t="s">
        <v>15</v>
      </c>
      <c r="E59" s="22" t="s">
        <v>270</v>
      </c>
      <c r="F59" s="22" t="s">
        <v>271</v>
      </c>
      <c r="G59" s="32">
        <v>1.32</v>
      </c>
    </row>
    <row r="60" spans="1:7" ht="67.5" x14ac:dyDescent="0.25">
      <c r="A60" s="31" t="s">
        <v>145</v>
      </c>
      <c r="B60" s="21" t="s">
        <v>146</v>
      </c>
      <c r="C60" s="19" t="s">
        <v>9</v>
      </c>
      <c r="D60" s="22" t="s">
        <v>16</v>
      </c>
      <c r="E60" s="22" t="s">
        <v>267</v>
      </c>
      <c r="F60" s="22" t="s">
        <v>272</v>
      </c>
      <c r="G60" s="32">
        <v>67.599999999999994</v>
      </c>
    </row>
    <row r="61" spans="1:7" ht="67.5" x14ac:dyDescent="0.25">
      <c r="A61" s="31" t="s">
        <v>147</v>
      </c>
      <c r="B61" s="21" t="s">
        <v>148</v>
      </c>
      <c r="C61" s="19" t="s">
        <v>9</v>
      </c>
      <c r="D61" s="22" t="s">
        <v>16</v>
      </c>
      <c r="E61" s="22" t="s">
        <v>273</v>
      </c>
      <c r="F61" s="22" t="s">
        <v>274</v>
      </c>
      <c r="G61" s="32">
        <v>16.489999999999998</v>
      </c>
    </row>
    <row r="62" spans="1:7" ht="27" x14ac:dyDescent="0.25">
      <c r="A62" s="31" t="s">
        <v>149</v>
      </c>
      <c r="B62" s="21" t="s">
        <v>150</v>
      </c>
      <c r="C62" s="19" t="s">
        <v>9</v>
      </c>
      <c r="D62" s="22" t="s">
        <v>16</v>
      </c>
      <c r="E62" s="22" t="s">
        <v>275</v>
      </c>
      <c r="F62" s="22" t="s">
        <v>276</v>
      </c>
      <c r="G62" s="32">
        <v>7.0000000000000007E-2</v>
      </c>
    </row>
    <row r="63" spans="1:7" ht="27" x14ac:dyDescent="0.25">
      <c r="A63" s="31" t="s">
        <v>151</v>
      </c>
      <c r="B63" s="21" t="s">
        <v>152</v>
      </c>
      <c r="C63" s="19" t="s">
        <v>9</v>
      </c>
      <c r="D63" s="22" t="s">
        <v>16</v>
      </c>
      <c r="E63" s="22" t="s">
        <v>277</v>
      </c>
      <c r="F63" s="22" t="s">
        <v>278</v>
      </c>
      <c r="G63" s="32">
        <v>31.64</v>
      </c>
    </row>
    <row r="64" spans="1:7" ht="40.5" x14ac:dyDescent="0.25">
      <c r="A64" s="31" t="s">
        <v>153</v>
      </c>
      <c r="B64" s="21" t="s">
        <v>154</v>
      </c>
      <c r="C64" s="19" t="s">
        <v>9</v>
      </c>
      <c r="D64" s="22" t="s">
        <v>12</v>
      </c>
      <c r="E64" s="22" t="s">
        <v>279</v>
      </c>
      <c r="F64" s="22" t="s">
        <v>280</v>
      </c>
      <c r="G64" s="32">
        <v>4.58</v>
      </c>
    </row>
    <row r="65" spans="1:7" ht="40.5" x14ac:dyDescent="0.25">
      <c r="A65" s="31" t="s">
        <v>155</v>
      </c>
      <c r="B65" s="21" t="s">
        <v>156</v>
      </c>
      <c r="C65" s="19" t="s">
        <v>9</v>
      </c>
      <c r="D65" s="22" t="s">
        <v>12</v>
      </c>
      <c r="E65" s="22" t="s">
        <v>265</v>
      </c>
      <c r="F65" s="22" t="s">
        <v>281</v>
      </c>
      <c r="G65" s="32">
        <v>1.31</v>
      </c>
    </row>
    <row r="66" spans="1:7" ht="27" x14ac:dyDescent="0.25">
      <c r="A66" s="31" t="s">
        <v>157</v>
      </c>
      <c r="B66" s="21" t="s">
        <v>158</v>
      </c>
      <c r="C66" s="19" t="s">
        <v>9</v>
      </c>
      <c r="D66" s="22" t="s">
        <v>12</v>
      </c>
      <c r="E66" s="22" t="s">
        <v>200</v>
      </c>
      <c r="F66" s="22" t="s">
        <v>282</v>
      </c>
      <c r="G66" s="32">
        <v>2.2000000000000002</v>
      </c>
    </row>
    <row r="67" spans="1:7" ht="27" x14ac:dyDescent="0.25">
      <c r="A67" s="31" t="s">
        <v>159</v>
      </c>
      <c r="B67" s="21" t="s">
        <v>160</v>
      </c>
      <c r="C67" s="19" t="s">
        <v>9</v>
      </c>
      <c r="D67" s="22" t="s">
        <v>15</v>
      </c>
      <c r="E67" s="22" t="s">
        <v>283</v>
      </c>
      <c r="F67" s="22" t="s">
        <v>284</v>
      </c>
      <c r="G67" s="32">
        <v>0.2</v>
      </c>
    </row>
    <row r="68" spans="1:7" ht="54" x14ac:dyDescent="0.25">
      <c r="A68" s="31" t="s">
        <v>161</v>
      </c>
      <c r="B68" s="21" t="s">
        <v>162</v>
      </c>
      <c r="C68" s="19" t="s">
        <v>9</v>
      </c>
      <c r="D68" s="22" t="s">
        <v>12</v>
      </c>
      <c r="E68" s="22" t="s">
        <v>285</v>
      </c>
      <c r="F68" s="22" t="s">
        <v>286</v>
      </c>
      <c r="G68" s="32">
        <v>10.199999999999999</v>
      </c>
    </row>
    <row r="69" spans="1:7" ht="40.5" x14ac:dyDescent="0.25">
      <c r="A69" s="31" t="s">
        <v>163</v>
      </c>
      <c r="B69" s="21" t="s">
        <v>164</v>
      </c>
      <c r="C69" s="19" t="s">
        <v>9</v>
      </c>
      <c r="D69" s="22" t="s">
        <v>12</v>
      </c>
      <c r="E69" s="22" t="s">
        <v>230</v>
      </c>
      <c r="F69" s="22" t="s">
        <v>287</v>
      </c>
      <c r="G69" s="32">
        <v>6.4</v>
      </c>
    </row>
    <row r="70" spans="1:7" ht="27" x14ac:dyDescent="0.25">
      <c r="A70" s="31" t="s">
        <v>165</v>
      </c>
      <c r="B70" s="21" t="s">
        <v>166</v>
      </c>
      <c r="C70" s="19" t="s">
        <v>9</v>
      </c>
      <c r="D70" s="22" t="s">
        <v>12</v>
      </c>
      <c r="E70" s="22" t="s">
        <v>200</v>
      </c>
      <c r="F70" s="22" t="s">
        <v>288</v>
      </c>
      <c r="G70" s="32">
        <v>0.65</v>
      </c>
    </row>
    <row r="71" spans="1:7" ht="27" x14ac:dyDescent="0.25">
      <c r="A71" s="31" t="s">
        <v>167</v>
      </c>
      <c r="B71" s="21" t="s">
        <v>168</v>
      </c>
      <c r="C71" s="19" t="s">
        <v>9</v>
      </c>
      <c r="D71" s="22" t="s">
        <v>12</v>
      </c>
      <c r="E71" s="22" t="s">
        <v>200</v>
      </c>
      <c r="F71" s="22" t="s">
        <v>289</v>
      </c>
      <c r="G71" s="32">
        <v>0.71</v>
      </c>
    </row>
    <row r="72" spans="1:7" ht="54" x14ac:dyDescent="0.25">
      <c r="A72" s="31" t="s">
        <v>169</v>
      </c>
      <c r="B72" s="21" t="s">
        <v>170</v>
      </c>
      <c r="C72" s="19" t="s">
        <v>9</v>
      </c>
      <c r="D72" s="22" t="s">
        <v>12</v>
      </c>
      <c r="E72" s="22" t="s">
        <v>200</v>
      </c>
      <c r="F72" s="22" t="s">
        <v>290</v>
      </c>
      <c r="G72" s="32">
        <v>4.95</v>
      </c>
    </row>
    <row r="73" spans="1:7" ht="54" x14ac:dyDescent="0.25">
      <c r="A73" s="31" t="s">
        <v>171</v>
      </c>
      <c r="B73" s="21" t="s">
        <v>172</v>
      </c>
      <c r="C73" s="19" t="s">
        <v>9</v>
      </c>
      <c r="D73" s="22" t="s">
        <v>12</v>
      </c>
      <c r="E73" s="22" t="s">
        <v>202</v>
      </c>
      <c r="F73" s="22" t="s">
        <v>291</v>
      </c>
      <c r="G73" s="32">
        <v>6.55</v>
      </c>
    </row>
    <row r="74" spans="1:7" ht="54" x14ac:dyDescent="0.25">
      <c r="A74" s="31" t="s">
        <v>173</v>
      </c>
      <c r="B74" s="21" t="s">
        <v>174</v>
      </c>
      <c r="C74" s="19" t="s">
        <v>9</v>
      </c>
      <c r="D74" s="22" t="s">
        <v>10</v>
      </c>
      <c r="E74" s="22" t="s">
        <v>292</v>
      </c>
      <c r="F74" s="22" t="s">
        <v>293</v>
      </c>
      <c r="G74" s="32">
        <v>3.95</v>
      </c>
    </row>
    <row r="75" spans="1:7" ht="54" x14ac:dyDescent="0.25">
      <c r="A75" s="31" t="s">
        <v>175</v>
      </c>
      <c r="B75" s="21" t="s">
        <v>176</v>
      </c>
      <c r="C75" s="19" t="s">
        <v>9</v>
      </c>
      <c r="D75" s="22" t="s">
        <v>16</v>
      </c>
      <c r="E75" s="22" t="s">
        <v>294</v>
      </c>
      <c r="F75" s="22" t="s">
        <v>295</v>
      </c>
      <c r="G75" s="32">
        <v>27.01</v>
      </c>
    </row>
    <row r="76" spans="1:7" ht="54" x14ac:dyDescent="0.25">
      <c r="A76" s="31" t="s">
        <v>177</v>
      </c>
      <c r="B76" s="21" t="s">
        <v>178</v>
      </c>
      <c r="C76" s="19" t="s">
        <v>9</v>
      </c>
      <c r="D76" s="22" t="s">
        <v>16</v>
      </c>
      <c r="E76" s="22" t="s">
        <v>296</v>
      </c>
      <c r="F76" s="22" t="s">
        <v>297</v>
      </c>
      <c r="G76" s="32">
        <v>31.85</v>
      </c>
    </row>
    <row r="77" spans="1:7" ht="54" x14ac:dyDescent="0.25">
      <c r="A77" s="31" t="s">
        <v>179</v>
      </c>
      <c r="B77" s="21" t="s">
        <v>180</v>
      </c>
      <c r="C77" s="19" t="s">
        <v>9</v>
      </c>
      <c r="D77" s="22" t="s">
        <v>16</v>
      </c>
      <c r="E77" s="22" t="s">
        <v>298</v>
      </c>
      <c r="F77" s="22" t="s">
        <v>299</v>
      </c>
      <c r="G77" s="32">
        <v>12.54</v>
      </c>
    </row>
    <row r="78" spans="1:7" ht="54" x14ac:dyDescent="0.25">
      <c r="A78" s="31" t="s">
        <v>181</v>
      </c>
      <c r="B78" s="21" t="s">
        <v>182</v>
      </c>
      <c r="C78" s="19" t="s">
        <v>9</v>
      </c>
      <c r="D78" s="22" t="s">
        <v>16</v>
      </c>
      <c r="E78" s="22" t="s">
        <v>300</v>
      </c>
      <c r="F78" s="22" t="s">
        <v>301</v>
      </c>
      <c r="G78" s="32">
        <v>14.73</v>
      </c>
    </row>
    <row r="79" spans="1:7" ht="54" x14ac:dyDescent="0.25">
      <c r="A79" s="31" t="s">
        <v>183</v>
      </c>
      <c r="B79" s="21" t="s">
        <v>184</v>
      </c>
      <c r="C79" s="19" t="s">
        <v>9</v>
      </c>
      <c r="D79" s="22" t="s">
        <v>16</v>
      </c>
      <c r="E79" s="22" t="s">
        <v>302</v>
      </c>
      <c r="F79" s="22" t="s">
        <v>303</v>
      </c>
      <c r="G79" s="32">
        <v>50.14</v>
      </c>
    </row>
    <row r="80" spans="1:7" ht="54" x14ac:dyDescent="0.25">
      <c r="A80" s="31" t="s">
        <v>185</v>
      </c>
      <c r="B80" s="21" t="s">
        <v>186</v>
      </c>
      <c r="C80" s="19" t="s">
        <v>9</v>
      </c>
      <c r="D80" s="22" t="s">
        <v>16</v>
      </c>
      <c r="E80" s="22" t="s">
        <v>304</v>
      </c>
      <c r="F80" s="22" t="s">
        <v>48</v>
      </c>
      <c r="G80" s="32">
        <v>49.79</v>
      </c>
    </row>
    <row r="81" spans="1:7" ht="54" x14ac:dyDescent="0.25">
      <c r="A81" s="31" t="s">
        <v>187</v>
      </c>
      <c r="B81" s="21" t="s">
        <v>188</v>
      </c>
      <c r="C81" s="19" t="s">
        <v>9</v>
      </c>
      <c r="D81" s="22" t="s">
        <v>16</v>
      </c>
      <c r="E81" s="22" t="s">
        <v>305</v>
      </c>
      <c r="F81" s="22" t="s">
        <v>306</v>
      </c>
      <c r="G81" s="32">
        <v>22.75</v>
      </c>
    </row>
    <row r="82" spans="1:7" ht="54" x14ac:dyDescent="0.25">
      <c r="A82" s="31" t="s">
        <v>189</v>
      </c>
      <c r="B82" s="21" t="s">
        <v>190</v>
      </c>
      <c r="C82" s="19" t="s">
        <v>9</v>
      </c>
      <c r="D82" s="22" t="s">
        <v>16</v>
      </c>
      <c r="E82" s="22" t="s">
        <v>307</v>
      </c>
      <c r="F82" s="22" t="s">
        <v>308</v>
      </c>
      <c r="G82" s="32">
        <v>22.1</v>
      </c>
    </row>
    <row r="83" spans="1:7" ht="40.5" x14ac:dyDescent="0.25">
      <c r="A83" s="31" t="s">
        <v>191</v>
      </c>
      <c r="B83" s="21" t="s">
        <v>192</v>
      </c>
      <c r="C83" s="19" t="s">
        <v>9</v>
      </c>
      <c r="D83" s="22" t="s">
        <v>12</v>
      </c>
      <c r="E83" s="22" t="s">
        <v>202</v>
      </c>
      <c r="F83" s="22" t="s">
        <v>309</v>
      </c>
      <c r="G83" s="32">
        <v>0.46</v>
      </c>
    </row>
    <row r="84" spans="1:7" ht="81" x14ac:dyDescent="0.25">
      <c r="A84" s="31" t="s">
        <v>193</v>
      </c>
      <c r="B84" s="21" t="s">
        <v>194</v>
      </c>
      <c r="C84" s="19" t="s">
        <v>9</v>
      </c>
      <c r="D84" s="22" t="s">
        <v>16</v>
      </c>
      <c r="E84" s="22" t="s">
        <v>237</v>
      </c>
      <c r="F84" s="22" t="s">
        <v>310</v>
      </c>
      <c r="G84" s="32">
        <v>68.180000000000007</v>
      </c>
    </row>
    <row r="85" spans="1:7" ht="54" x14ac:dyDescent="0.25">
      <c r="A85" s="31" t="s">
        <v>195</v>
      </c>
      <c r="B85" s="21" t="s">
        <v>196</v>
      </c>
      <c r="C85" s="19" t="s">
        <v>9</v>
      </c>
      <c r="D85" s="22" t="s">
        <v>15</v>
      </c>
      <c r="E85" s="22" t="s">
        <v>311</v>
      </c>
      <c r="F85" s="22" t="s">
        <v>312</v>
      </c>
      <c r="G85" s="32">
        <v>15.43</v>
      </c>
    </row>
    <row r="86" spans="1:7" ht="19.5" customHeight="1" x14ac:dyDescent="0.25">
      <c r="A86" s="40"/>
      <c r="B86" s="41"/>
      <c r="C86" s="41"/>
      <c r="D86" s="41"/>
      <c r="E86" s="42"/>
      <c r="F86" s="5" t="s">
        <v>8</v>
      </c>
      <c r="G86" s="6">
        <f>SUM(G12:G85)</f>
        <v>773.20999999999992</v>
      </c>
    </row>
    <row r="87" spans="1:7" ht="25.5" customHeight="1" x14ac:dyDescent="0.25">
      <c r="A87" s="43" t="s">
        <v>323</v>
      </c>
      <c r="B87" s="44"/>
      <c r="C87" s="44"/>
      <c r="D87" s="44"/>
      <c r="E87" s="44"/>
      <c r="F87" s="44"/>
      <c r="G87" s="45"/>
    </row>
    <row r="88" spans="1:7" ht="15.75" x14ac:dyDescent="0.25">
      <c r="A88" s="38" t="s">
        <v>0</v>
      </c>
      <c r="B88" s="39"/>
      <c r="C88" s="3" t="s">
        <v>1</v>
      </c>
      <c r="D88" s="3" t="s">
        <v>2</v>
      </c>
      <c r="E88" s="3" t="s">
        <v>3</v>
      </c>
      <c r="F88" s="3" t="s">
        <v>4</v>
      </c>
      <c r="G88" s="4" t="s">
        <v>5</v>
      </c>
    </row>
    <row r="89" spans="1:7" ht="15.75" x14ac:dyDescent="0.25">
      <c r="A89" s="17" t="s">
        <v>318</v>
      </c>
      <c r="B89" s="13" t="s">
        <v>314</v>
      </c>
      <c r="C89" s="14" t="s">
        <v>313</v>
      </c>
      <c r="D89" s="14" t="s">
        <v>16</v>
      </c>
      <c r="E89" s="24">
        <v>1</v>
      </c>
      <c r="F89" s="23">
        <v>87.5</v>
      </c>
      <c r="G89" s="18">
        <f>F89*E89</f>
        <v>87.5</v>
      </c>
    </row>
    <row r="90" spans="1:7" ht="15.75" x14ac:dyDescent="0.25">
      <c r="A90" s="17" t="s">
        <v>319</v>
      </c>
      <c r="B90" s="13" t="s">
        <v>315</v>
      </c>
      <c r="C90" s="14" t="str">
        <f>C89</f>
        <v>SEDOP</v>
      </c>
      <c r="D90" s="14" t="s">
        <v>321</v>
      </c>
      <c r="E90" s="24">
        <v>0.41</v>
      </c>
      <c r="F90" s="23">
        <v>145</v>
      </c>
      <c r="G90" s="18">
        <f t="shared" ref="G90:G93" si="0">F90*E90</f>
        <v>59.449999999999996</v>
      </c>
    </row>
    <row r="91" spans="1:7" ht="15.75" x14ac:dyDescent="0.25">
      <c r="A91" s="17" t="s">
        <v>320</v>
      </c>
      <c r="B91" s="13" t="s">
        <v>316</v>
      </c>
      <c r="C91" s="14" t="str">
        <f t="shared" ref="C91:C93" si="1">C90</f>
        <v>SEDOP</v>
      </c>
      <c r="D91" s="14" t="s">
        <v>7</v>
      </c>
      <c r="E91" s="24">
        <v>0.1</v>
      </c>
      <c r="F91" s="14">
        <v>9.5500000000000007</v>
      </c>
      <c r="G91" s="25">
        <f t="shared" si="0"/>
        <v>0.95500000000000007</v>
      </c>
    </row>
    <row r="92" spans="1:7" ht="15.75" x14ac:dyDescent="0.25">
      <c r="A92" s="17">
        <v>88261</v>
      </c>
      <c r="B92" s="13" t="s">
        <v>317</v>
      </c>
      <c r="C92" s="14" t="str">
        <f t="shared" si="1"/>
        <v>SEDOP</v>
      </c>
      <c r="D92" s="14" t="s">
        <v>6</v>
      </c>
      <c r="E92" s="24">
        <v>0.4</v>
      </c>
      <c r="F92" s="14">
        <v>17.940000000000001</v>
      </c>
      <c r="G92" s="25">
        <f t="shared" si="0"/>
        <v>7.176000000000001</v>
      </c>
    </row>
    <row r="93" spans="1:7" ht="15.75" x14ac:dyDescent="0.25">
      <c r="A93" s="17">
        <v>88316</v>
      </c>
      <c r="B93" s="13" t="s">
        <v>11</v>
      </c>
      <c r="C93" s="14" t="str">
        <f t="shared" si="1"/>
        <v>SEDOP</v>
      </c>
      <c r="D93" s="14" t="s">
        <v>6</v>
      </c>
      <c r="E93" s="24">
        <v>0.4</v>
      </c>
      <c r="F93" s="14">
        <v>14.36</v>
      </c>
      <c r="G93" s="25">
        <f t="shared" si="0"/>
        <v>5.7439999999999998</v>
      </c>
    </row>
    <row r="94" spans="1:7" ht="15.75" x14ac:dyDescent="0.25">
      <c r="A94" s="59"/>
      <c r="B94" s="60"/>
      <c r="C94" s="60"/>
      <c r="D94" s="60"/>
      <c r="E94" s="61"/>
      <c r="F94" s="7" t="s">
        <v>8</v>
      </c>
      <c r="G94" s="8">
        <f>SUM(G89:G93)</f>
        <v>160.82499999999999</v>
      </c>
    </row>
    <row r="95" spans="1:7" ht="22.5" customHeight="1" x14ac:dyDescent="0.25">
      <c r="A95" s="51" t="s">
        <v>337</v>
      </c>
      <c r="B95" s="52"/>
      <c r="C95" s="52"/>
      <c r="D95" s="52"/>
      <c r="E95" s="52"/>
      <c r="F95" s="52"/>
      <c r="G95" s="53"/>
    </row>
    <row r="96" spans="1:7" ht="15.75" x14ac:dyDescent="0.25">
      <c r="A96" s="38" t="s">
        <v>0</v>
      </c>
      <c r="B96" s="39"/>
      <c r="C96" s="3" t="s">
        <v>1</v>
      </c>
      <c r="D96" s="3" t="s">
        <v>2</v>
      </c>
      <c r="E96" s="3" t="s">
        <v>3</v>
      </c>
      <c r="F96" s="3" t="s">
        <v>4</v>
      </c>
      <c r="G96" s="4" t="s">
        <v>5</v>
      </c>
    </row>
    <row r="97" spans="1:7" ht="15.75" x14ac:dyDescent="0.25">
      <c r="A97" s="31" t="s">
        <v>13</v>
      </c>
      <c r="B97" s="21" t="s">
        <v>11</v>
      </c>
      <c r="C97" s="14" t="s">
        <v>9</v>
      </c>
      <c r="D97" s="22" t="s">
        <v>6</v>
      </c>
      <c r="E97" s="22" t="s">
        <v>330</v>
      </c>
      <c r="F97" s="22" t="s">
        <v>331</v>
      </c>
      <c r="G97" s="32">
        <v>0.04</v>
      </c>
    </row>
    <row r="98" spans="1:7" ht="15.75" x14ac:dyDescent="0.25">
      <c r="A98" s="31" t="s">
        <v>324</v>
      </c>
      <c r="B98" s="21" t="s">
        <v>325</v>
      </c>
      <c r="C98" s="14" t="str">
        <f>C97</f>
        <v>SINAPI</v>
      </c>
      <c r="D98" s="22" t="s">
        <v>6</v>
      </c>
      <c r="E98" s="22" t="s">
        <v>330</v>
      </c>
      <c r="F98" s="22" t="s">
        <v>332</v>
      </c>
      <c r="G98" s="32">
        <v>0.05</v>
      </c>
    </row>
    <row r="99" spans="1:7" ht="40.5" x14ac:dyDescent="0.25">
      <c r="A99" s="31" t="s">
        <v>326</v>
      </c>
      <c r="B99" s="21" t="s">
        <v>327</v>
      </c>
      <c r="C99" s="14" t="str">
        <f t="shared" ref="C99:C100" si="2">C98</f>
        <v>SINAPI</v>
      </c>
      <c r="D99" s="22" t="s">
        <v>17</v>
      </c>
      <c r="E99" s="22" t="s">
        <v>333</v>
      </c>
      <c r="F99" s="22" t="s">
        <v>334</v>
      </c>
      <c r="G99" s="32">
        <v>0.09</v>
      </c>
    </row>
    <row r="100" spans="1:7" ht="40.5" x14ac:dyDescent="0.25">
      <c r="A100" s="31" t="s">
        <v>328</v>
      </c>
      <c r="B100" s="21" t="s">
        <v>329</v>
      </c>
      <c r="C100" s="14" t="str">
        <f t="shared" si="2"/>
        <v>SINAPI</v>
      </c>
      <c r="D100" s="22" t="s">
        <v>14</v>
      </c>
      <c r="E100" s="22" t="s">
        <v>335</v>
      </c>
      <c r="F100" s="22" t="s">
        <v>336</v>
      </c>
      <c r="G100" s="32">
        <v>0.06</v>
      </c>
    </row>
    <row r="101" spans="1:7" ht="15.75" x14ac:dyDescent="0.25">
      <c r="A101" s="59"/>
      <c r="B101" s="60"/>
      <c r="C101" s="60"/>
      <c r="D101" s="60"/>
      <c r="E101" s="61"/>
      <c r="F101" s="7" t="s">
        <v>8</v>
      </c>
      <c r="G101" s="9">
        <f>SUM(G97:G100)</f>
        <v>0.24</v>
      </c>
    </row>
    <row r="102" spans="1:7" ht="28.5" customHeight="1" x14ac:dyDescent="0.25">
      <c r="A102" s="43" t="s">
        <v>338</v>
      </c>
      <c r="B102" s="44"/>
      <c r="C102" s="44"/>
      <c r="D102" s="44"/>
      <c r="E102" s="44"/>
      <c r="F102" s="44"/>
      <c r="G102" s="45"/>
    </row>
    <row r="103" spans="1:7" ht="15.75" x14ac:dyDescent="0.25">
      <c r="A103" s="38" t="s">
        <v>0</v>
      </c>
      <c r="B103" s="39"/>
      <c r="C103" s="3" t="s">
        <v>1</v>
      </c>
      <c r="D103" s="3" t="s">
        <v>2</v>
      </c>
      <c r="E103" s="3" t="s">
        <v>3</v>
      </c>
      <c r="F103" s="3" t="s">
        <v>4</v>
      </c>
      <c r="G103" s="4" t="s">
        <v>5</v>
      </c>
    </row>
    <row r="104" spans="1:7" ht="40.5" x14ac:dyDescent="0.25">
      <c r="A104" s="31" t="s">
        <v>339</v>
      </c>
      <c r="B104" s="21" t="s">
        <v>340</v>
      </c>
      <c r="C104" s="14" t="s">
        <v>9</v>
      </c>
      <c r="D104" s="22" t="s">
        <v>14</v>
      </c>
      <c r="E104" s="22" t="s">
        <v>345</v>
      </c>
      <c r="F104" s="22" t="s">
        <v>346</v>
      </c>
      <c r="G104" s="32">
        <v>1.4</v>
      </c>
    </row>
    <row r="105" spans="1:7" ht="40.5" x14ac:dyDescent="0.25">
      <c r="A105" s="31" t="s">
        <v>341</v>
      </c>
      <c r="B105" s="21" t="s">
        <v>342</v>
      </c>
      <c r="C105" s="14" t="str">
        <f>C104</f>
        <v>SINAPI</v>
      </c>
      <c r="D105" s="22" t="s">
        <v>14</v>
      </c>
      <c r="E105" s="22" t="s">
        <v>347</v>
      </c>
      <c r="F105" s="22" t="s">
        <v>348</v>
      </c>
      <c r="G105" s="32">
        <v>0.69</v>
      </c>
    </row>
    <row r="106" spans="1:7" ht="40.5" x14ac:dyDescent="0.25">
      <c r="A106" s="31" t="s">
        <v>343</v>
      </c>
      <c r="B106" s="21" t="s">
        <v>344</v>
      </c>
      <c r="C106" s="14" t="str">
        <f t="shared" ref="C106:C107" si="3">C105</f>
        <v>SINAPI</v>
      </c>
      <c r="D106" s="22" t="s">
        <v>17</v>
      </c>
      <c r="E106" s="22" t="s">
        <v>349</v>
      </c>
      <c r="F106" s="22" t="s">
        <v>350</v>
      </c>
      <c r="G106" s="32">
        <v>0.19</v>
      </c>
    </row>
    <row r="107" spans="1:7" ht="15.75" x14ac:dyDescent="0.25">
      <c r="A107" s="31" t="s">
        <v>13</v>
      </c>
      <c r="B107" s="21" t="s">
        <v>11</v>
      </c>
      <c r="C107" s="14" t="str">
        <f t="shared" si="3"/>
        <v>SINAPI</v>
      </c>
      <c r="D107" s="22" t="s">
        <v>6</v>
      </c>
      <c r="E107" s="22" t="s">
        <v>351</v>
      </c>
      <c r="F107" s="22" t="s">
        <v>331</v>
      </c>
      <c r="G107" s="32">
        <v>0.26</v>
      </c>
    </row>
    <row r="108" spans="1:7" ht="15.75" x14ac:dyDescent="0.25">
      <c r="A108" s="40"/>
      <c r="B108" s="41"/>
      <c r="C108" s="41"/>
      <c r="D108" s="41"/>
      <c r="E108" s="42"/>
      <c r="F108" s="5" t="s">
        <v>8</v>
      </c>
      <c r="G108" s="10">
        <f>SUM(G104:G107)</f>
        <v>2.54</v>
      </c>
    </row>
    <row r="109" spans="1:7" ht="27.75" customHeight="1" x14ac:dyDescent="0.25">
      <c r="A109" s="43" t="s">
        <v>352</v>
      </c>
      <c r="B109" s="44"/>
      <c r="C109" s="44"/>
      <c r="D109" s="44"/>
      <c r="E109" s="44"/>
      <c r="F109" s="44"/>
      <c r="G109" s="45"/>
    </row>
    <row r="110" spans="1:7" ht="15.75" x14ac:dyDescent="0.25">
      <c r="A110" s="38" t="s">
        <v>0</v>
      </c>
      <c r="B110" s="39"/>
      <c r="C110" s="3" t="s">
        <v>1</v>
      </c>
      <c r="D110" s="3" t="s">
        <v>2</v>
      </c>
      <c r="E110" s="3" t="s">
        <v>3</v>
      </c>
      <c r="F110" s="3" t="s">
        <v>4</v>
      </c>
      <c r="G110" s="4" t="s">
        <v>5</v>
      </c>
    </row>
    <row r="111" spans="1:7" ht="54" x14ac:dyDescent="0.25">
      <c r="A111" s="33" t="s">
        <v>35</v>
      </c>
      <c r="B111" s="27" t="s">
        <v>36</v>
      </c>
      <c r="C111" s="14" t="s">
        <v>9</v>
      </c>
      <c r="D111" s="22" t="s">
        <v>14</v>
      </c>
      <c r="E111" s="22" t="s">
        <v>353</v>
      </c>
      <c r="F111" s="22" t="s">
        <v>354</v>
      </c>
      <c r="G111" s="32">
        <v>0.01</v>
      </c>
    </row>
    <row r="112" spans="1:7" ht="54" x14ac:dyDescent="0.25">
      <c r="A112" s="33" t="s">
        <v>37</v>
      </c>
      <c r="B112" s="27" t="s">
        <v>38</v>
      </c>
      <c r="C112" s="14" t="str">
        <f>C111</f>
        <v>SINAPI</v>
      </c>
      <c r="D112" s="22" t="s">
        <v>17</v>
      </c>
      <c r="E112" s="22" t="s">
        <v>47</v>
      </c>
      <c r="F112" s="22" t="s">
        <v>355</v>
      </c>
      <c r="G112" s="32">
        <v>0.05</v>
      </c>
    </row>
    <row r="113" spans="1:7" ht="15.75" x14ac:dyDescent="0.25">
      <c r="A113" s="33" t="s">
        <v>13</v>
      </c>
      <c r="B113" s="26" t="s">
        <v>11</v>
      </c>
      <c r="C113" s="14" t="str">
        <f t="shared" ref="C113" si="4">C112</f>
        <v>SINAPI</v>
      </c>
      <c r="D113" s="22" t="s">
        <v>6</v>
      </c>
      <c r="E113" s="22" t="s">
        <v>47</v>
      </c>
      <c r="F113" s="22" t="s">
        <v>331</v>
      </c>
      <c r="G113" s="32">
        <v>0.01</v>
      </c>
    </row>
    <row r="114" spans="1:7" ht="15.75" x14ac:dyDescent="0.25">
      <c r="A114" s="40"/>
      <c r="B114" s="41"/>
      <c r="C114" s="41"/>
      <c r="D114" s="41"/>
      <c r="E114" s="42"/>
      <c r="F114" s="5" t="s">
        <v>8</v>
      </c>
      <c r="G114" s="10">
        <f>SUM(G111:G113)</f>
        <v>7.0000000000000007E-2</v>
      </c>
    </row>
    <row r="115" spans="1:7" ht="28.5" customHeight="1" x14ac:dyDescent="0.25">
      <c r="A115" s="43" t="s">
        <v>356</v>
      </c>
      <c r="B115" s="44"/>
      <c r="C115" s="44"/>
      <c r="D115" s="44"/>
      <c r="E115" s="44"/>
      <c r="F115" s="44"/>
      <c r="G115" s="45"/>
    </row>
    <row r="116" spans="1:7" ht="15.75" x14ac:dyDescent="0.25">
      <c r="A116" s="38" t="s">
        <v>0</v>
      </c>
      <c r="B116" s="39"/>
      <c r="C116" s="3" t="s">
        <v>1</v>
      </c>
      <c r="D116" s="3" t="s">
        <v>2</v>
      </c>
      <c r="E116" s="3" t="s">
        <v>3</v>
      </c>
      <c r="F116" s="3" t="s">
        <v>4</v>
      </c>
      <c r="G116" s="4" t="s">
        <v>5</v>
      </c>
    </row>
    <row r="117" spans="1:7" ht="67.5" x14ac:dyDescent="0.25">
      <c r="A117" s="33" t="s">
        <v>31</v>
      </c>
      <c r="B117" s="27" t="s">
        <v>32</v>
      </c>
      <c r="C117" s="14" t="s">
        <v>9</v>
      </c>
      <c r="D117" s="22" t="s">
        <v>14</v>
      </c>
      <c r="E117" s="22" t="s">
        <v>47</v>
      </c>
      <c r="F117" s="22" t="s">
        <v>357</v>
      </c>
      <c r="G117" s="32">
        <v>0.18</v>
      </c>
    </row>
    <row r="118" spans="1:7" ht="67.5" x14ac:dyDescent="0.25">
      <c r="A118" s="33" t="s">
        <v>33</v>
      </c>
      <c r="B118" s="27" t="s">
        <v>34</v>
      </c>
      <c r="C118" s="14" t="str">
        <f>C117</f>
        <v>SINAPI</v>
      </c>
      <c r="D118" s="22" t="s">
        <v>17</v>
      </c>
      <c r="E118" s="22" t="s">
        <v>358</v>
      </c>
      <c r="F118" s="22" t="s">
        <v>359</v>
      </c>
      <c r="G118" s="32">
        <v>0.24</v>
      </c>
    </row>
    <row r="119" spans="1:7" ht="54" x14ac:dyDescent="0.25">
      <c r="A119" s="33" t="s">
        <v>35</v>
      </c>
      <c r="B119" s="27" t="s">
        <v>36</v>
      </c>
      <c r="C119" s="14" t="str">
        <f t="shared" ref="C119:C122" si="5">C118</f>
        <v>SINAPI</v>
      </c>
      <c r="D119" s="22" t="s">
        <v>14</v>
      </c>
      <c r="E119" s="22" t="s">
        <v>353</v>
      </c>
      <c r="F119" s="22" t="s">
        <v>354</v>
      </c>
      <c r="G119" s="32">
        <v>0.01</v>
      </c>
    </row>
    <row r="120" spans="1:7" ht="54" x14ac:dyDescent="0.25">
      <c r="A120" s="33" t="s">
        <v>37</v>
      </c>
      <c r="B120" s="27" t="s">
        <v>38</v>
      </c>
      <c r="C120" s="14" t="str">
        <f t="shared" si="5"/>
        <v>SINAPI</v>
      </c>
      <c r="D120" s="22" t="s">
        <v>17</v>
      </c>
      <c r="E120" s="22" t="s">
        <v>360</v>
      </c>
      <c r="F120" s="22" t="s">
        <v>355</v>
      </c>
      <c r="G120" s="32">
        <v>0.4</v>
      </c>
    </row>
    <row r="121" spans="1:7" ht="63.75" customHeight="1" x14ac:dyDescent="0.25">
      <c r="A121" s="33" t="s">
        <v>39</v>
      </c>
      <c r="B121" s="27" t="s">
        <v>40</v>
      </c>
      <c r="C121" s="14" t="str">
        <f t="shared" si="5"/>
        <v>SINAPI</v>
      </c>
      <c r="D121" s="22" t="s">
        <v>14</v>
      </c>
      <c r="E121" s="22" t="s">
        <v>30</v>
      </c>
      <c r="F121" s="22" t="s">
        <v>361</v>
      </c>
      <c r="G121" s="32">
        <v>0.24</v>
      </c>
    </row>
    <row r="122" spans="1:7" ht="25.5" customHeight="1" x14ac:dyDescent="0.25">
      <c r="A122" s="33" t="s">
        <v>13</v>
      </c>
      <c r="B122" s="27" t="s">
        <v>11</v>
      </c>
      <c r="C122" s="14" t="str">
        <f t="shared" si="5"/>
        <v>SINAPI</v>
      </c>
      <c r="D122" s="22" t="s">
        <v>6</v>
      </c>
      <c r="E122" s="22" t="s">
        <v>360</v>
      </c>
      <c r="F122" s="22" t="s">
        <v>331</v>
      </c>
      <c r="G122" s="32">
        <v>0.11</v>
      </c>
    </row>
    <row r="123" spans="1:7" ht="63.75" customHeight="1" x14ac:dyDescent="0.25">
      <c r="A123" s="33" t="s">
        <v>41</v>
      </c>
      <c r="B123" s="27" t="s">
        <v>42</v>
      </c>
      <c r="C123" s="14" t="str">
        <f>C121</f>
        <v>SINAPI</v>
      </c>
      <c r="D123" s="22" t="s">
        <v>17</v>
      </c>
      <c r="E123" s="22" t="s">
        <v>283</v>
      </c>
      <c r="F123" s="22" t="s">
        <v>362</v>
      </c>
      <c r="G123" s="32">
        <v>0.21</v>
      </c>
    </row>
    <row r="124" spans="1:7" ht="21.75" customHeight="1" x14ac:dyDescent="0.25">
      <c r="A124" s="40"/>
      <c r="B124" s="41"/>
      <c r="C124" s="41"/>
      <c r="D124" s="41"/>
      <c r="E124" s="42"/>
      <c r="F124" s="5" t="s">
        <v>8</v>
      </c>
      <c r="G124" s="10">
        <f>SUM(G117:G123)</f>
        <v>1.3900000000000001</v>
      </c>
    </row>
    <row r="125" spans="1:7" ht="15.75" customHeight="1" x14ac:dyDescent="0.25">
      <c r="A125" s="43" t="s">
        <v>374</v>
      </c>
      <c r="B125" s="44"/>
      <c r="C125" s="44"/>
      <c r="D125" s="44"/>
      <c r="E125" s="44"/>
      <c r="F125" s="44"/>
      <c r="G125" s="45"/>
    </row>
    <row r="126" spans="1:7" ht="15.75" x14ac:dyDescent="0.25">
      <c r="A126" s="38" t="s">
        <v>0</v>
      </c>
      <c r="B126" s="39"/>
      <c r="C126" s="3" t="s">
        <v>1</v>
      </c>
      <c r="D126" s="3" t="s">
        <v>2</v>
      </c>
      <c r="E126" s="3" t="s">
        <v>3</v>
      </c>
      <c r="F126" s="3" t="s">
        <v>4</v>
      </c>
      <c r="G126" s="4" t="s">
        <v>5</v>
      </c>
    </row>
    <row r="127" spans="1:7" ht="54" x14ac:dyDescent="0.25">
      <c r="A127" s="33" t="s">
        <v>22</v>
      </c>
      <c r="B127" s="27" t="s">
        <v>23</v>
      </c>
      <c r="C127" s="14" t="s">
        <v>9</v>
      </c>
      <c r="D127" s="22" t="s">
        <v>14</v>
      </c>
      <c r="E127" s="22" t="s">
        <v>365</v>
      </c>
      <c r="F127" s="22" t="s">
        <v>366</v>
      </c>
      <c r="G127" s="32">
        <v>20.100000000000001</v>
      </c>
    </row>
    <row r="128" spans="1:7" ht="54" x14ac:dyDescent="0.25">
      <c r="A128" s="33" t="s">
        <v>24</v>
      </c>
      <c r="B128" s="27" t="s">
        <v>25</v>
      </c>
      <c r="C128" s="14" t="str">
        <f>C127</f>
        <v>SINAPI</v>
      </c>
      <c r="D128" s="22" t="s">
        <v>17</v>
      </c>
      <c r="E128" s="22" t="s">
        <v>367</v>
      </c>
      <c r="F128" s="22" t="s">
        <v>368</v>
      </c>
      <c r="G128" s="32">
        <v>16.82</v>
      </c>
    </row>
    <row r="129" spans="1:7" ht="40.5" x14ac:dyDescent="0.25">
      <c r="A129" s="33" t="s">
        <v>26</v>
      </c>
      <c r="B129" s="27" t="s">
        <v>363</v>
      </c>
      <c r="C129" s="14" t="str">
        <f>C128</f>
        <v>SINAPI</v>
      </c>
      <c r="D129" s="22" t="s">
        <v>10</v>
      </c>
      <c r="E129" s="22" t="s">
        <v>28</v>
      </c>
      <c r="F129" s="22" t="s">
        <v>369</v>
      </c>
      <c r="G129" s="32">
        <v>189.15</v>
      </c>
    </row>
    <row r="130" spans="1:7" ht="27" x14ac:dyDescent="0.25">
      <c r="A130" s="33" t="s">
        <v>19</v>
      </c>
      <c r="B130" s="27" t="s">
        <v>20</v>
      </c>
      <c r="C130" s="14" t="str">
        <f>C127</f>
        <v>SINAPI</v>
      </c>
      <c r="D130" s="22" t="s">
        <v>6</v>
      </c>
      <c r="E130" s="22" t="s">
        <v>370</v>
      </c>
      <c r="F130" s="22" t="s">
        <v>371</v>
      </c>
      <c r="G130" s="32">
        <v>14.19</v>
      </c>
    </row>
    <row r="131" spans="1:7" ht="15.75" x14ac:dyDescent="0.25">
      <c r="A131" s="33" t="s">
        <v>13</v>
      </c>
      <c r="B131" s="27" t="s">
        <v>11</v>
      </c>
      <c r="C131" s="14" t="str">
        <f>C127</f>
        <v>SINAPI</v>
      </c>
      <c r="D131" s="22" t="s">
        <v>6</v>
      </c>
      <c r="E131" s="22" t="s">
        <v>372</v>
      </c>
      <c r="F131" s="22" t="s">
        <v>331</v>
      </c>
      <c r="G131" s="32">
        <v>22.6</v>
      </c>
    </row>
    <row r="132" spans="1:7" ht="40.5" x14ac:dyDescent="0.25">
      <c r="A132" s="33" t="s">
        <v>27</v>
      </c>
      <c r="B132" s="27" t="s">
        <v>364</v>
      </c>
      <c r="C132" s="14" t="str">
        <f>C127</f>
        <v>SINAPI</v>
      </c>
      <c r="D132" s="22" t="s">
        <v>15</v>
      </c>
      <c r="E132" s="22" t="s">
        <v>29</v>
      </c>
      <c r="F132" s="22" t="s">
        <v>373</v>
      </c>
      <c r="G132" s="32">
        <v>15.76</v>
      </c>
    </row>
    <row r="133" spans="1:7" ht="22.5" customHeight="1" x14ac:dyDescent="0.25">
      <c r="A133" s="40"/>
      <c r="B133" s="41"/>
      <c r="C133" s="41"/>
      <c r="D133" s="41"/>
      <c r="E133" s="42"/>
      <c r="F133" s="5" t="s">
        <v>8</v>
      </c>
      <c r="G133" s="10">
        <f>SUM(G127:G132)</f>
        <v>278.62</v>
      </c>
    </row>
    <row r="134" spans="1:7" ht="29.45" customHeight="1" x14ac:dyDescent="0.25">
      <c r="A134" s="43" t="s">
        <v>375</v>
      </c>
      <c r="B134" s="44"/>
      <c r="C134" s="44"/>
      <c r="D134" s="44"/>
      <c r="E134" s="44"/>
      <c r="F134" s="44"/>
      <c r="G134" s="45"/>
    </row>
    <row r="135" spans="1:7" ht="15.75" x14ac:dyDescent="0.25">
      <c r="A135" s="38" t="s">
        <v>0</v>
      </c>
      <c r="B135" s="39"/>
      <c r="C135" s="3" t="s">
        <v>1</v>
      </c>
      <c r="D135" s="3" t="s">
        <v>2</v>
      </c>
      <c r="E135" s="3" t="s">
        <v>3</v>
      </c>
      <c r="F135" s="3" t="s">
        <v>4</v>
      </c>
      <c r="G135" s="4" t="s">
        <v>5</v>
      </c>
    </row>
    <row r="136" spans="1:7" ht="40.5" x14ac:dyDescent="0.25">
      <c r="A136" s="33" t="s">
        <v>376</v>
      </c>
      <c r="B136" s="27" t="s">
        <v>377</v>
      </c>
      <c r="C136" s="14" t="s">
        <v>9</v>
      </c>
      <c r="D136" s="22" t="s">
        <v>15</v>
      </c>
      <c r="E136" s="22" t="s">
        <v>382</v>
      </c>
      <c r="F136" s="22" t="s">
        <v>383</v>
      </c>
      <c r="G136" s="32">
        <v>68.47</v>
      </c>
    </row>
    <row r="137" spans="1:7" ht="27" x14ac:dyDescent="0.25">
      <c r="A137" s="33" t="s">
        <v>378</v>
      </c>
      <c r="B137" s="27" t="s">
        <v>379</v>
      </c>
      <c r="C137" s="14" t="str">
        <f>C136</f>
        <v>SINAPI</v>
      </c>
      <c r="D137" s="22" t="s">
        <v>15</v>
      </c>
      <c r="E137" s="22" t="s">
        <v>384</v>
      </c>
      <c r="F137" s="22" t="s">
        <v>385</v>
      </c>
      <c r="G137" s="32">
        <v>903.8</v>
      </c>
    </row>
    <row r="138" spans="1:7" ht="67.5" x14ac:dyDescent="0.25">
      <c r="A138" s="33" t="s">
        <v>380</v>
      </c>
      <c r="B138" s="27" t="s">
        <v>381</v>
      </c>
      <c r="C138" s="14" t="str">
        <f>C137</f>
        <v>SINAPI</v>
      </c>
      <c r="D138" s="22" t="s">
        <v>16</v>
      </c>
      <c r="E138" s="22" t="s">
        <v>386</v>
      </c>
      <c r="F138" s="22" t="s">
        <v>387</v>
      </c>
      <c r="G138" s="34">
        <v>1390.55</v>
      </c>
    </row>
    <row r="139" spans="1:7" ht="27" x14ac:dyDescent="0.25">
      <c r="A139" s="33" t="s">
        <v>143</v>
      </c>
      <c r="B139" s="27" t="s">
        <v>144</v>
      </c>
      <c r="C139" s="14" t="str">
        <f t="shared" ref="C139" si="6">C138</f>
        <v>SINAPI</v>
      </c>
      <c r="D139" s="22" t="s">
        <v>15</v>
      </c>
      <c r="E139" s="22" t="s">
        <v>388</v>
      </c>
      <c r="F139" s="22" t="s">
        <v>271</v>
      </c>
      <c r="G139" s="32">
        <v>106.21</v>
      </c>
    </row>
    <row r="140" spans="1:7" ht="15.75" x14ac:dyDescent="0.25">
      <c r="A140" s="40"/>
      <c r="B140" s="41"/>
      <c r="C140" s="41"/>
      <c r="D140" s="41"/>
      <c r="E140" s="42"/>
      <c r="F140" s="5" t="s">
        <v>8</v>
      </c>
      <c r="G140" s="10">
        <f>SUM(G136:G139)</f>
        <v>2469.0299999999997</v>
      </c>
    </row>
    <row r="141" spans="1:7" ht="21" customHeight="1" x14ac:dyDescent="0.25">
      <c r="A141" s="43" t="s">
        <v>393</v>
      </c>
      <c r="B141" s="44"/>
      <c r="C141" s="44"/>
      <c r="D141" s="44"/>
      <c r="E141" s="44"/>
      <c r="F141" s="44"/>
      <c r="G141" s="45"/>
    </row>
    <row r="142" spans="1:7" ht="15.75" x14ac:dyDescent="0.25">
      <c r="A142" s="38" t="s">
        <v>0</v>
      </c>
      <c r="B142" s="39"/>
      <c r="C142" s="3" t="s">
        <v>1</v>
      </c>
      <c r="D142" s="3" t="s">
        <v>2</v>
      </c>
      <c r="E142" s="3" t="s">
        <v>3</v>
      </c>
      <c r="F142" s="3" t="s">
        <v>4</v>
      </c>
      <c r="G142" s="4" t="s">
        <v>5</v>
      </c>
    </row>
    <row r="143" spans="1:7" ht="40.5" x14ac:dyDescent="0.25">
      <c r="A143" s="31" t="s">
        <v>389</v>
      </c>
      <c r="B143" s="21" t="s">
        <v>390</v>
      </c>
      <c r="C143" s="14" t="s">
        <v>9</v>
      </c>
      <c r="D143" s="22" t="s">
        <v>14</v>
      </c>
      <c r="E143" s="22" t="s">
        <v>391</v>
      </c>
      <c r="F143" s="22" t="s">
        <v>392</v>
      </c>
      <c r="G143" s="32">
        <v>2.65</v>
      </c>
    </row>
    <row r="144" spans="1:7" ht="19.5" customHeight="1" x14ac:dyDescent="0.25">
      <c r="A144" s="31" t="s">
        <v>13</v>
      </c>
      <c r="B144" s="20" t="s">
        <v>11</v>
      </c>
      <c r="C144" s="14" t="str">
        <f>C143</f>
        <v>SINAPI</v>
      </c>
      <c r="D144" s="22" t="s">
        <v>6</v>
      </c>
      <c r="E144" s="22" t="s">
        <v>391</v>
      </c>
      <c r="F144" s="22" t="s">
        <v>331</v>
      </c>
      <c r="G144" s="32">
        <v>0.09</v>
      </c>
    </row>
    <row r="145" spans="1:7" ht="19.5" customHeight="1" x14ac:dyDescent="0.25">
      <c r="A145" s="40"/>
      <c r="B145" s="41"/>
      <c r="C145" s="41"/>
      <c r="D145" s="41"/>
      <c r="E145" s="42"/>
      <c r="F145" s="5" t="s">
        <v>8</v>
      </c>
      <c r="G145" s="10">
        <f>SUM(G143:G144)</f>
        <v>2.7399999999999998</v>
      </c>
    </row>
    <row r="146" spans="1:7" ht="19.5" customHeight="1" x14ac:dyDescent="0.25">
      <c r="A146" s="43" t="s">
        <v>394</v>
      </c>
      <c r="B146" s="44"/>
      <c r="C146" s="44"/>
      <c r="D146" s="44"/>
      <c r="E146" s="44"/>
      <c r="F146" s="44"/>
      <c r="G146" s="45"/>
    </row>
    <row r="147" spans="1:7" ht="15.75" x14ac:dyDescent="0.25">
      <c r="A147" s="38" t="s">
        <v>0</v>
      </c>
      <c r="B147" s="39"/>
      <c r="C147" s="3" t="s">
        <v>1</v>
      </c>
      <c r="D147" s="3" t="s">
        <v>2</v>
      </c>
      <c r="E147" s="3" t="s">
        <v>3</v>
      </c>
      <c r="F147" s="3" t="s">
        <v>4</v>
      </c>
      <c r="G147" s="4" t="s">
        <v>5</v>
      </c>
    </row>
    <row r="148" spans="1:7" ht="67.5" x14ac:dyDescent="0.25">
      <c r="A148" s="33" t="s">
        <v>395</v>
      </c>
      <c r="B148" s="21" t="s">
        <v>396</v>
      </c>
      <c r="C148" s="14" t="s">
        <v>9</v>
      </c>
      <c r="D148" s="22" t="s">
        <v>14</v>
      </c>
      <c r="E148" s="22" t="s">
        <v>399</v>
      </c>
      <c r="F148" s="22" t="s">
        <v>400</v>
      </c>
      <c r="G148" s="32">
        <v>2.96</v>
      </c>
    </row>
    <row r="149" spans="1:7" ht="67.5" x14ac:dyDescent="0.25">
      <c r="A149" s="33" t="s">
        <v>397</v>
      </c>
      <c r="B149" s="21" t="s">
        <v>398</v>
      </c>
      <c r="C149" s="14" t="str">
        <f>C148</f>
        <v>SINAPI</v>
      </c>
      <c r="D149" s="22" t="s">
        <v>17</v>
      </c>
      <c r="E149" s="22" t="s">
        <v>283</v>
      </c>
      <c r="F149" s="22" t="s">
        <v>401</v>
      </c>
      <c r="G149" s="32">
        <v>0.26</v>
      </c>
    </row>
    <row r="150" spans="1:7" ht="18.75" customHeight="1" x14ac:dyDescent="0.25">
      <c r="A150" s="40"/>
      <c r="B150" s="41"/>
      <c r="C150" s="41"/>
      <c r="D150" s="41"/>
      <c r="E150" s="42"/>
      <c r="F150" s="11" t="s">
        <v>8</v>
      </c>
      <c r="G150" s="12">
        <f>SUM(G148:G149)</f>
        <v>3.2199999999999998</v>
      </c>
    </row>
    <row r="151" spans="1:7" ht="18.75" customHeight="1" x14ac:dyDescent="0.25">
      <c r="A151" s="43" t="s">
        <v>402</v>
      </c>
      <c r="B151" s="44"/>
      <c r="C151" s="44"/>
      <c r="D151" s="44"/>
      <c r="E151" s="44"/>
      <c r="F151" s="44"/>
      <c r="G151" s="45"/>
    </row>
    <row r="152" spans="1:7" ht="18.75" customHeight="1" x14ac:dyDescent="0.25">
      <c r="A152" s="38" t="s">
        <v>0</v>
      </c>
      <c r="B152" s="39"/>
      <c r="C152" s="3" t="s">
        <v>1</v>
      </c>
      <c r="D152" s="3" t="s">
        <v>2</v>
      </c>
      <c r="E152" s="3" t="s">
        <v>3</v>
      </c>
      <c r="F152" s="3" t="s">
        <v>4</v>
      </c>
      <c r="G152" s="4" t="s">
        <v>5</v>
      </c>
    </row>
    <row r="153" spans="1:7" ht="73.5" customHeight="1" x14ac:dyDescent="0.25">
      <c r="A153" s="33" t="s">
        <v>31</v>
      </c>
      <c r="B153" s="27" t="s">
        <v>32</v>
      </c>
      <c r="C153" s="14" t="s">
        <v>9</v>
      </c>
      <c r="D153" s="22" t="s">
        <v>14</v>
      </c>
      <c r="E153" s="22" t="s">
        <v>47</v>
      </c>
      <c r="F153" s="22" t="s">
        <v>357</v>
      </c>
      <c r="G153" s="32">
        <v>0.18</v>
      </c>
    </row>
    <row r="154" spans="1:7" ht="67.5" x14ac:dyDescent="0.25">
      <c r="A154" s="33" t="s">
        <v>33</v>
      </c>
      <c r="B154" s="27" t="s">
        <v>34</v>
      </c>
      <c r="C154" s="14" t="str">
        <f>C153</f>
        <v>SINAPI</v>
      </c>
      <c r="D154" s="22" t="s">
        <v>17</v>
      </c>
      <c r="E154" s="22" t="s">
        <v>30</v>
      </c>
      <c r="F154" s="22" t="s">
        <v>359</v>
      </c>
      <c r="G154" s="32">
        <v>0.06</v>
      </c>
    </row>
    <row r="155" spans="1:7" ht="54" x14ac:dyDescent="0.25">
      <c r="A155" s="33" t="s">
        <v>35</v>
      </c>
      <c r="B155" s="27" t="s">
        <v>36</v>
      </c>
      <c r="C155" s="14" t="str">
        <f>C154</f>
        <v>SINAPI</v>
      </c>
      <c r="D155" s="22" t="s">
        <v>14</v>
      </c>
      <c r="E155" s="22" t="s">
        <v>353</v>
      </c>
      <c r="F155" s="22" t="s">
        <v>354</v>
      </c>
      <c r="G155" s="32">
        <v>0.01</v>
      </c>
    </row>
    <row r="156" spans="1:7" ht="54" x14ac:dyDescent="0.25">
      <c r="A156" s="33" t="s">
        <v>37</v>
      </c>
      <c r="B156" s="27" t="s">
        <v>38</v>
      </c>
      <c r="C156" s="14" t="str">
        <f t="shared" ref="C156:C157" si="7">C155</f>
        <v>SINAPI</v>
      </c>
      <c r="D156" s="22" t="s">
        <v>17</v>
      </c>
      <c r="E156" s="22" t="s">
        <v>330</v>
      </c>
      <c r="F156" s="22" t="s">
        <v>355</v>
      </c>
      <c r="G156" s="32">
        <v>0.15</v>
      </c>
    </row>
    <row r="157" spans="1:7" ht="27" customHeight="1" x14ac:dyDescent="0.25">
      <c r="A157" s="33" t="s">
        <v>13</v>
      </c>
      <c r="B157" s="27" t="s">
        <v>11</v>
      </c>
      <c r="C157" s="14" t="str">
        <f t="shared" si="7"/>
        <v>SINAPI</v>
      </c>
      <c r="D157" s="22" t="s">
        <v>6</v>
      </c>
      <c r="E157" s="22" t="s">
        <v>330</v>
      </c>
      <c r="F157" s="22" t="s">
        <v>331</v>
      </c>
      <c r="G157" s="32">
        <v>0.04</v>
      </c>
    </row>
    <row r="158" spans="1:7" ht="54" x14ac:dyDescent="0.25">
      <c r="A158" s="33" t="s">
        <v>43</v>
      </c>
      <c r="B158" s="27" t="s">
        <v>44</v>
      </c>
      <c r="C158" s="14" t="str">
        <f>C155</f>
        <v>SINAPI</v>
      </c>
      <c r="D158" s="22" t="s">
        <v>14</v>
      </c>
      <c r="E158" s="22" t="s">
        <v>47</v>
      </c>
      <c r="F158" s="22" t="s">
        <v>403</v>
      </c>
      <c r="G158" s="32">
        <v>0.11</v>
      </c>
    </row>
    <row r="159" spans="1:7" ht="54" x14ac:dyDescent="0.25">
      <c r="A159" s="33" t="s">
        <v>45</v>
      </c>
      <c r="B159" s="27" t="s">
        <v>46</v>
      </c>
      <c r="C159" s="14" t="str">
        <f t="shared" ref="C159" si="8">C158</f>
        <v>SINAPI</v>
      </c>
      <c r="D159" s="22" t="s">
        <v>17</v>
      </c>
      <c r="E159" s="22" t="s">
        <v>30</v>
      </c>
      <c r="F159" s="22" t="s">
        <v>404</v>
      </c>
      <c r="G159" s="32">
        <v>0.09</v>
      </c>
    </row>
    <row r="160" spans="1:7" ht="18.75" customHeight="1" x14ac:dyDescent="0.25">
      <c r="A160" s="40"/>
      <c r="B160" s="41"/>
      <c r="C160" s="41"/>
      <c r="D160" s="41"/>
      <c r="E160" s="42"/>
      <c r="F160" s="5" t="s">
        <v>8</v>
      </c>
      <c r="G160" s="10">
        <f>SUM(G153:G159)</f>
        <v>0.64</v>
      </c>
    </row>
    <row r="161" spans="1:7" ht="15.75" thickBot="1" x14ac:dyDescent="0.3">
      <c r="A161" s="35"/>
      <c r="B161" s="36"/>
      <c r="C161" s="36"/>
      <c r="D161" s="36"/>
      <c r="E161" s="36"/>
      <c r="F161" s="36"/>
      <c r="G161" s="37"/>
    </row>
    <row r="162" spans="1:7" ht="15.75" thickTop="1" x14ac:dyDescent="0.25">
      <c r="A162" s="16"/>
      <c r="B162" s="16"/>
      <c r="C162" s="16"/>
      <c r="D162" s="16"/>
      <c r="E162" s="16"/>
      <c r="F162" s="16"/>
      <c r="G162" s="16"/>
    </row>
    <row r="163" spans="1:7" x14ac:dyDescent="0.25">
      <c r="A163" s="16"/>
      <c r="B163" s="16"/>
      <c r="C163" s="16"/>
      <c r="D163" s="16"/>
      <c r="E163" s="16"/>
      <c r="F163" s="16"/>
      <c r="G163" s="16"/>
    </row>
    <row r="164" spans="1:7" x14ac:dyDescent="0.25">
      <c r="A164" s="16"/>
      <c r="B164" s="16"/>
      <c r="C164" s="16"/>
      <c r="D164" s="16"/>
      <c r="E164" s="16"/>
      <c r="F164" s="16"/>
      <c r="G164" s="16"/>
    </row>
    <row r="165" spans="1:7" ht="15.75" x14ac:dyDescent="0.25">
      <c r="A165" s="16"/>
      <c r="B165" s="16"/>
      <c r="C165" s="16"/>
      <c r="D165" s="16"/>
      <c r="E165" s="16"/>
      <c r="F165" s="47" t="s">
        <v>405</v>
      </c>
      <c r="G165" s="47"/>
    </row>
    <row r="166" spans="1:7" x14ac:dyDescent="0.25">
      <c r="A166" s="16"/>
      <c r="B166" s="16"/>
      <c r="C166" s="16"/>
      <c r="D166" s="16"/>
      <c r="E166" s="16"/>
      <c r="F166" s="16"/>
      <c r="G166" s="16"/>
    </row>
    <row r="167" spans="1:7" x14ac:dyDescent="0.25">
      <c r="A167" s="16"/>
      <c r="B167" s="16"/>
      <c r="C167" s="16"/>
      <c r="D167" s="16"/>
      <c r="E167" s="16"/>
      <c r="F167" s="16"/>
      <c r="G167" s="16"/>
    </row>
    <row r="168" spans="1:7" x14ac:dyDescent="0.25">
      <c r="A168" s="16"/>
      <c r="B168" s="16"/>
      <c r="C168" s="16"/>
      <c r="D168" s="16"/>
      <c r="E168" s="16"/>
      <c r="F168" s="16"/>
      <c r="G168" s="16"/>
    </row>
    <row r="169" spans="1:7" x14ac:dyDescent="0.25">
      <c r="A169" s="16"/>
      <c r="B169" s="16"/>
      <c r="C169" s="16"/>
      <c r="D169" s="16"/>
      <c r="E169" s="16"/>
      <c r="F169" s="16"/>
      <c r="G169" s="16"/>
    </row>
    <row r="170" spans="1:7" x14ac:dyDescent="0.25">
      <c r="A170" s="16"/>
      <c r="B170" s="46"/>
      <c r="C170" s="46"/>
      <c r="D170" s="46"/>
      <c r="E170" s="46"/>
      <c r="F170" s="16"/>
      <c r="G170" s="16"/>
    </row>
    <row r="171" spans="1:7" x14ac:dyDescent="0.25">
      <c r="A171" s="16"/>
      <c r="B171" s="16"/>
      <c r="C171" s="16"/>
      <c r="D171" s="16"/>
      <c r="E171" s="16"/>
      <c r="F171" s="15"/>
      <c r="G171" s="16"/>
    </row>
    <row r="172" spans="1:7" x14ac:dyDescent="0.25">
      <c r="A172" s="16"/>
      <c r="B172" s="16"/>
      <c r="C172" s="16"/>
      <c r="D172" s="16"/>
      <c r="E172" s="16"/>
      <c r="F172" s="16"/>
      <c r="G172" s="16"/>
    </row>
    <row r="173" spans="1:7" x14ac:dyDescent="0.25">
      <c r="A173" s="16"/>
      <c r="B173" s="16"/>
      <c r="C173" s="16"/>
      <c r="D173" s="16"/>
      <c r="E173" s="16"/>
      <c r="F173" s="16"/>
      <c r="G173" s="16"/>
    </row>
    <row r="174" spans="1:7" x14ac:dyDescent="0.25">
      <c r="A174" s="16"/>
      <c r="B174" s="16"/>
      <c r="C174" s="16"/>
      <c r="D174" s="16"/>
      <c r="E174" s="16"/>
      <c r="F174" s="16"/>
      <c r="G174" s="16"/>
    </row>
    <row r="175" spans="1:7" x14ac:dyDescent="0.25">
      <c r="A175" s="16"/>
      <c r="B175" s="16"/>
      <c r="C175" s="16"/>
      <c r="D175" s="16"/>
      <c r="E175" s="16"/>
      <c r="F175" s="16"/>
      <c r="G175" s="16"/>
    </row>
  </sheetData>
  <mergeCells count="39">
    <mergeCell ref="A101:E101"/>
    <mergeCell ref="A96:B96"/>
    <mergeCell ref="A11:B11"/>
    <mergeCell ref="A10:G10"/>
    <mergeCell ref="A86:E86"/>
    <mergeCell ref="A94:E94"/>
    <mergeCell ref="A1:G6"/>
    <mergeCell ref="F8:G8"/>
    <mergeCell ref="A87:G87"/>
    <mergeCell ref="A88:B88"/>
    <mergeCell ref="A95:G95"/>
    <mergeCell ref="A7:E7"/>
    <mergeCell ref="A8:E8"/>
    <mergeCell ref="A150:E150"/>
    <mergeCell ref="A146:G146"/>
    <mergeCell ref="A147:B147"/>
    <mergeCell ref="A102:G102"/>
    <mergeCell ref="A103:B103"/>
    <mergeCell ref="A108:E108"/>
    <mergeCell ref="A115:G115"/>
    <mergeCell ref="A116:B116"/>
    <mergeCell ref="A124:E124"/>
    <mergeCell ref="A125:G125"/>
    <mergeCell ref="A126:B126"/>
    <mergeCell ref="A133:E133"/>
    <mergeCell ref="A134:G134"/>
    <mergeCell ref="A135:B135"/>
    <mergeCell ref="A140:E140"/>
    <mergeCell ref="A141:G141"/>
    <mergeCell ref="B170:E170"/>
    <mergeCell ref="F165:G165"/>
    <mergeCell ref="A151:G151"/>
    <mergeCell ref="A152:B152"/>
    <mergeCell ref="A160:E160"/>
    <mergeCell ref="A142:B142"/>
    <mergeCell ref="A145:E145"/>
    <mergeCell ref="A109:G109"/>
    <mergeCell ref="A110:B110"/>
    <mergeCell ref="A114:E114"/>
  </mergeCells>
  <pageMargins left="0.39370078740157483" right="0.31496062992125984" top="0.19685039370078741" bottom="0.19685039370078741" header="0.31496062992125984" footer="0.31496062992125984"/>
  <pageSetup paperSize="9" scale="65" orientation="portrait" r:id="rId1"/>
  <rowBreaks count="6" manualBreakCount="6">
    <brk id="30" max="6" man="1"/>
    <brk id="53" max="6" man="1"/>
    <brk id="78" max="6" man="1"/>
    <brk id="114" max="6" man="1"/>
    <brk id="145" max="6" man="1"/>
    <brk id="169" max="6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Plan1</vt:lpstr>
      <vt:lpstr>Plan2</vt:lpstr>
      <vt:lpstr>Plan3</vt:lpstr>
      <vt:lpstr>Plan1!Area_de_impressao</vt:lpstr>
      <vt:lpstr>Plan1!Titulos_de_impressao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 Sabryna</dc:creator>
  <cp:lastModifiedBy>Master</cp:lastModifiedBy>
  <cp:lastPrinted>2020-10-14T12:47:19Z</cp:lastPrinted>
  <dcterms:created xsi:type="dcterms:W3CDTF">2019-01-29T15:32:01Z</dcterms:created>
  <dcterms:modified xsi:type="dcterms:W3CDTF">2020-10-14T13:36:53Z</dcterms:modified>
</cp:coreProperties>
</file>