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<sst xmlns="http://schemas.openxmlformats.org/spreadsheetml/2006/main" count="813" uniqueCount="371">
  <si>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</si>
  <si>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</si>
  <si>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</si>
  <si>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</si>
  <si>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</si>
  <si>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</si>
  <si>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</si>
  <si>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</si>
  <si>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</si>
  <si>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</si>
  <si>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</si>
  <si>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</si>
  <si>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</si>
  <si>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</si>
  <si>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</si>
  <si>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</si>
  <si>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</si>
  <si>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</si>
  <si>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</si>
  <si>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</si>
  <si>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</si>
  <si>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</si>
  <si>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</si>
  <si>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</si>
  <si>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</si>
  <si>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</si>
  <si>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</si>
  <si>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</si>
  <si>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</si>
  <si>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</si>
  <si>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</si>
  <si>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</si>
  <si>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</si>
  <si>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</si>
  <si>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</si>
  <si>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</si>
  <si>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</si>
  <si>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</si>
  <si>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</si>
  <si>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</si>
  <si>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</si>
  <si>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</si>
  <si>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</si>
  <si>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</si>
  <si>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</si>
  <si>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</si>
  <si>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</si>
  <si>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</si>
  <si>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</si>
  <si>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</si>
  <si>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</si>
  <si>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</si>
  <si>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</si>
  <si>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</si>
  <si>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</si>
  <si>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</si>
  <si>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</si>
  <si>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</si>
  <si>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</si>
  <si>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</si>
  <si>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</si>
  <si>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</si>
  <si>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</si>
  <si>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</si>
  <si>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</si>
  <si>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</si>
  <si>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</si>
  <si>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</si>
  <si>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</si>
  <si>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</si>
  <si>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</si>
  <si>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</si>
  <si>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</si>
  <si>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</si>
  <si>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</si>
  <si>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</si>
  <si>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</si>
  <si>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</si>
  <si>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</si>
  <si>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</si>
  <si>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</si>
  <si>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</si>
  <si>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</si>
  <si>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</si>
  <si>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</si>
  <si>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</si>
  <si>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</si>
  <si>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</si>
  <si>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</si>
  <si>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</si>
  <si>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</si>
  <si>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</si>
  <si>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</si>
  <si>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</si>
  <si>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</si>
  <si>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</si>
  <si>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</si>
  <si>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</si>
  <si>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</si>
  <si>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</si>
  <si>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</si>
  <si>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</si>
  <si>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</si>
  <si>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</si>
  <si>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</si>
  <si>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</si>
  <si>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</si>
  <si>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</si>
  <si>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</si>
  <si>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</si>
  <si>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</si>
  <si>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</si>
  <si>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</si>
  <si>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</si>
  <si>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</si>
  <si>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</si>
  <si>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</si>
  <si>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</si>
  <si>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</si>
  <si>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</si>
  <si>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</si>
  <si>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</si>
  <si>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</si>
  <si>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</si>
  <si>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</si>
  <si>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</si>
  <si>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</si>
  <si>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</si>
  <si>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</si>
  <si>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</si>
  <si>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</si>
  <si>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</si>
  <si>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</si>
  <si>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</si>
  <si>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</si>
  <si>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</si>
  <si>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</si>
  <si>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</si>
  <si>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</si>
  <si>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</si>
  <si>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</si>
  <si>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</si>
  <si>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</si>
  <si>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</si>
  <si>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</si>
  <si>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</si>
  <si>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</si>
  <si>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</si>
  <si>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</si>
  <si>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</si>
  <si>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</si>
  <si>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</si>
  <si>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</si>
  <si>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</si>
  <si>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</si>
  <si>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</si>
  <si>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</si>
  <si>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</si>
  <si>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</si>
  <si>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</si>
  <si>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</si>
  <si>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</si>
  <si>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</si>
  <si>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</si>
  <si>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</si>
  <si>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</si>
  <si>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</si>
  <si>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</si>
  <si>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</si>
  <si>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</si>
  <si>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</si>
  <si>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</si>
  <si>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</si>
  <si>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</si>
  <si>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</si>
  <si>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</si>
  <si>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</si>
  <si>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</si>
  <si>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</si>
  <si>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</si>
  <si>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</si>
  <si>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</si>
  <si>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</si>
  <si>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</si>
  <si>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</si>
  <si>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</si>
  <si>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</si>
  <si>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</si>
  <si>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</si>
  <si>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</si>
  <si>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</si>
  <si>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</si>
  <si>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</si>
  <si>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</si>
  <si>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</si>
  <si>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</si>
  <si>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</si>
  <si>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</si>
  <si>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</si>
  <si>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</si>
  <si>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</si>
  <si>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</si>
  <si>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</si>
  <si>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</si>
  <si>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</si>
  <si>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</si>
  <si>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</si>
  <si>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</si>
  <si>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</si>
  <si>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</si>
  <si>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</si>
  <si>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</si>
  <si>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</si>
  <si>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</si>
  <si>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</si>
  <si>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</si>
  <si>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</si>
  <si>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</si>
  <si>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</si>
  <si>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</si>
  <si>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</si>
  <si>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</si>
  <si>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</si>
  <si>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</si>
  <si>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</si>
  <si>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</si>
  <si>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</si>
  <si>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</si>
  <si>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</si>
  <si>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</si>
  <si>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</si>
  <si>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</si>
  <si>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</si>
  <si>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</si>
  <si>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</si>
  <si>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</si>
  <si>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</si>
  <si>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</si>
  <si>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</si>
  <si>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</si>
  <si>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</si>
  <si>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</si>
  <si>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</si>
  <si>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</si>
  <si>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</si>
  <si>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</si>
  <si>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</si>
  <si>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</si>
  <si>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</si>
  <si>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</si>
  <si>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</si>
  <si>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</si>
  <si>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</si>
  <si>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</si>
  <si>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</si>
  <si>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</si>
  <si>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</si>
  <si>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</si>
  <si>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</si>
  <si>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</si>
  <si>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</si>
  <si>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</si>
  <si>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</si>
  <si>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</si>
  <si>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</si>
  <si>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</si>
  <si>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</si>
  <si>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</si>
  <si>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</si>
  <si>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</si>
  <si>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</si>
  <si>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</si>
  <si>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</si>
  <si>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</si>
  <si>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</si>
  <si>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</si>
  <si>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</si>
  <si>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</si>
  <si>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</si>
  <si>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</si>
  <si>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</si>
  <si>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</si>
  <si>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</si>
  <si>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</si>
  <si>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</si>
  <si>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</si>
  <si>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</si>
  <si>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</si>
  <si>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</si>
  <si>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</si>
  <si>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</si>
  <si>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</si>
  <si>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</si>
  <si>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</si>
  <si>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</si>
  <si>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</si>
  <si>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</si>
  <si>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</si>
  <si>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</si>
  <si>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</si>
  <si>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</si>
  <si>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</si>
  <si>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</si>
  <si>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</si>
  <si>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</si>
  <si>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</si>
  <si>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</si>
  <si>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</si>
  <si>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</si>
  <si>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</si>
  <si>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</si>
  <si>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</si>
  <si>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</si>
  <si>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</si>
  <si>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</si>
  <si>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</si>
  <si>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</si>
  <si>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</si>
  <si>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</si>
  <si>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</si>
  <si>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</si>
  <si>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</si>
  <si>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</si>
  <si>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</si>
  <si>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</si>
  <si>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</si>
  <si>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</si>
  <si>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</si>
  <si>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</si>
  <si>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</si>
  <si>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</si>
  <si>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</si>
  <si>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</si>
  <si>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</si>
  <si>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</si>
  <si>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</si>
  <si>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</si>
  <si>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</si>
  <si>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</si>
  <si>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</si>
  <si>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</si>
  <si>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</si>
  <si>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</si>
  <si>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</si>
  <si>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</si>
  <si>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</si>
  <si>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</si>
  <si>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</si>
  <si>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</si>
  <si>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</si>
  <si>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</si>
  <si>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</si>
  <si>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</si>
  <si>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</si>
  <si>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</si>
  <si>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</si>
  <si>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</si>
  <si>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</si>
  <si>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</si>
  <si>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</si>
  <si>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</si>
  <si>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</si>
  <si>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</si>
  <si>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</si>
  <si>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</si>
  <si>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</si>
  <si>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</si>
  <si>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</si>
  <si>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MAGALHÃES BARATA, TV. RAIMUNDO PRETO COM A AV. ROTARY, BAIRRO BELA VISTA, ITATUBA-PA.</t>
    </r>
  </si>
  <si>
    <t>E.M.E.F. MAGALHÃES BARATA, TV. RAIMUNDO PRETO COM A AV. ROTARY, BAIRRO BELA VISTA,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</si>
  <si>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MAGALHÃES BARATA, TV. RAIMUNDO PRETO COM A AV. ROTARY, BAIRRO BELA VISTA,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</si>
</sst>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M12" sqref="M12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13"/>
      <c r="B1" s="213"/>
      <c r="C1" s="213"/>
      <c r="D1" s="213"/>
      <c r="E1" s="213"/>
      <c r="F1" s="213"/>
      <c r="G1" s="213"/>
      <c r="H1" s="213"/>
      <c r="I1" s="213"/>
    </row>
    <row r="2" spans="1:11">
      <c r="A2" s="213"/>
      <c r="B2" s="213"/>
      <c r="C2" s="213"/>
      <c r="D2" s="213"/>
      <c r="E2" s="213"/>
      <c r="F2" s="213"/>
      <c r="G2" s="213"/>
      <c r="H2" s="213"/>
      <c r="I2" s="213"/>
    </row>
    <row r="3" spans="1:11" ht="19.2" customHeight="1">
      <c r="A3" s="213"/>
      <c r="B3" s="213"/>
      <c r="C3" s="213"/>
      <c r="D3" s="213"/>
      <c r="E3" s="213"/>
      <c r="F3" s="213"/>
      <c r="G3" s="213"/>
      <c r="H3" s="213"/>
      <c r="I3" s="213"/>
    </row>
    <row r="4" spans="1:11" ht="15.6" customHeight="1">
      <c r="A4" s="213"/>
      <c r="B4" s="213"/>
      <c r="C4" s="213"/>
      <c r="D4" s="213"/>
      <c r="E4" s="213"/>
      <c r="F4" s="213"/>
      <c r="G4" s="213"/>
      <c r="H4" s="213"/>
      <c r="I4" s="213"/>
    </row>
    <row r="5" spans="1:11" ht="18" customHeight="1">
      <c r="A5" s="237"/>
      <c r="B5" s="237"/>
      <c r="C5" s="237"/>
      <c r="D5" s="237"/>
      <c r="E5" s="237"/>
      <c r="F5" s="237"/>
      <c r="G5" s="237"/>
      <c r="H5" s="237"/>
      <c r="I5" s="237"/>
    </row>
    <row r="6" spans="1:11" ht="30" customHeight="1">
      <c r="A6" s="239" t="s">
        <v>363</v>
      </c>
      <c r="B6" s="240"/>
      <c r="C6" s="240"/>
      <c r="D6" s="240"/>
      <c r="E6" s="240"/>
      <c r="F6" s="240"/>
      <c r="G6" s="240"/>
      <c r="H6" s="240"/>
      <c r="I6" s="241"/>
    </row>
    <row r="7" spans="1:11" ht="18" customHeight="1">
      <c r="A7" s="244" t="s">
        <v>364</v>
      </c>
      <c r="B7" s="244"/>
      <c r="C7" s="244"/>
      <c r="D7" s="244"/>
      <c r="E7" s="244"/>
      <c r="F7" s="244"/>
      <c r="G7" s="239"/>
      <c r="H7" s="242" t="s">
        <v>0</v>
      </c>
      <c r="I7" s="243"/>
    </row>
    <row r="8" spans="1:11" ht="24" customHeight="1" thickBot="1">
      <c r="A8" s="238" t="s">
        <v>370</v>
      </c>
      <c r="B8" s="238"/>
      <c r="C8" s="238"/>
      <c r="D8" s="238"/>
      <c r="E8" s="238"/>
      <c r="F8" s="238"/>
      <c r="G8" s="238"/>
      <c r="H8" s="245">
        <f>F39</f>
        <v>109841.17799999999</v>
      </c>
      <c r="I8" s="246"/>
      <c r="J8" s="145"/>
      <c r="K8" s="146"/>
    </row>
    <row r="9" spans="1:11" ht="42.6" customHeight="1" thickTop="1" thickBot="1">
      <c r="A9" s="235" t="s">
        <v>1</v>
      </c>
      <c r="B9" s="234" t="s">
        <v>2</v>
      </c>
      <c r="C9" s="234" t="s">
        <v>3</v>
      </c>
      <c r="D9" s="234" t="s">
        <v>4</v>
      </c>
      <c r="E9" s="234" t="s">
        <v>5</v>
      </c>
      <c r="F9" s="234"/>
      <c r="G9" s="234" t="s">
        <v>6</v>
      </c>
      <c r="H9" s="234"/>
      <c r="I9" s="9" t="s">
        <v>7</v>
      </c>
      <c r="K9" s="146"/>
    </row>
    <row r="10" spans="1:11" ht="27.6" customHeight="1" thickTop="1" thickBot="1">
      <c r="A10" s="236"/>
      <c r="B10" s="234"/>
      <c r="C10" s="234"/>
      <c r="D10" s="234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14"/>
      <c r="D29" s="215"/>
      <c r="E29" s="215"/>
      <c r="F29" s="162">
        <f>SUM(F30:F37)</f>
        <v>5583.12</v>
      </c>
      <c r="G29" s="216"/>
      <c r="H29" s="217"/>
      <c r="I29" s="218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05"/>
      <c r="B38" s="206"/>
      <c r="C38" s="206"/>
      <c r="D38" s="206"/>
      <c r="E38" s="206"/>
      <c r="F38" s="206"/>
      <c r="G38" s="206"/>
      <c r="H38" s="206"/>
      <c r="I38" s="207"/>
    </row>
    <row r="39" spans="1:12" ht="15.6" thickTop="1" thickBot="1">
      <c r="A39" s="208" t="s">
        <v>90</v>
      </c>
      <c r="B39" s="209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10"/>
      <c r="H39" s="211"/>
      <c r="I39" s="212"/>
      <c r="J39" s="146"/>
      <c r="K39" s="146"/>
      <c r="L39" s="146"/>
    </row>
    <row r="40" spans="1:12" ht="15" thickTop="1">
      <c r="A40" s="213"/>
      <c r="B40" s="213"/>
      <c r="C40" s="213"/>
      <c r="D40" s="213"/>
      <c r="E40" s="213"/>
      <c r="F40" s="213"/>
      <c r="G40" s="213"/>
      <c r="H40" s="213"/>
      <c r="I40" s="213"/>
    </row>
    <row r="41" spans="1:12">
      <c r="A41" s="213"/>
      <c r="B41" s="213"/>
      <c r="C41" s="213"/>
      <c r="D41" s="213"/>
      <c r="E41" s="213"/>
      <c r="F41" s="213"/>
      <c r="G41" s="213"/>
      <c r="H41" s="213"/>
      <c r="I41" s="213"/>
    </row>
    <row r="42" spans="1:12">
      <c r="A42" s="213"/>
      <c r="B42" s="213"/>
      <c r="C42" s="213"/>
      <c r="D42" s="213"/>
      <c r="E42" s="213"/>
      <c r="F42" s="213"/>
      <c r="G42" s="213"/>
      <c r="H42" s="213"/>
      <c r="I42" s="213"/>
    </row>
    <row r="43" spans="1:12">
      <c r="A43" s="213"/>
      <c r="B43" s="213"/>
      <c r="C43" s="213"/>
      <c r="D43" s="213"/>
      <c r="E43" s="213"/>
      <c r="F43" s="213"/>
      <c r="G43" s="213"/>
      <c r="H43" s="213"/>
      <c r="I43" s="213"/>
    </row>
    <row r="44" spans="1:12">
      <c r="A44" s="213"/>
      <c r="B44" s="213"/>
      <c r="C44" s="213"/>
      <c r="D44" s="213"/>
      <c r="E44" s="213"/>
      <c r="F44" s="213"/>
      <c r="G44" s="213"/>
      <c r="H44" s="213"/>
      <c r="I44" s="213"/>
    </row>
    <row r="45" spans="1:12">
      <c r="A45" s="213"/>
      <c r="B45" s="213"/>
      <c r="C45" s="213"/>
      <c r="D45" s="213"/>
      <c r="E45" s="213"/>
      <c r="F45" s="213"/>
      <c r="G45" s="213"/>
      <c r="H45" s="213"/>
      <c r="I45" s="213"/>
    </row>
    <row r="46" spans="1:12">
      <c r="A46" s="213"/>
      <c r="B46" s="213"/>
      <c r="C46" s="213"/>
      <c r="D46" s="213"/>
      <c r="E46" s="213"/>
      <c r="F46" s="213"/>
      <c r="G46" s="213"/>
      <c r="H46" s="213"/>
      <c r="I46" s="213"/>
    </row>
    <row r="47" spans="1:12">
      <c r="A47" s="213"/>
      <c r="B47" s="213"/>
      <c r="C47" s="213"/>
      <c r="D47" s="213"/>
      <c r="E47" s="213"/>
      <c r="F47" s="213"/>
      <c r="G47" s="213"/>
      <c r="H47" s="213"/>
      <c r="I47" s="213"/>
    </row>
    <row r="48" spans="1:12">
      <c r="A48" s="213"/>
      <c r="B48" s="213"/>
      <c r="C48" s="213"/>
      <c r="D48" s="213"/>
      <c r="E48" s="213"/>
      <c r="F48" s="213"/>
      <c r="G48" s="213"/>
      <c r="H48" s="213"/>
      <c r="I48" s="213"/>
    </row>
    <row r="49" spans="1:9">
      <c r="A49" s="213"/>
      <c r="B49" s="213"/>
      <c r="C49" s="213"/>
      <c r="D49" s="213"/>
      <c r="E49" s="213"/>
      <c r="F49" s="213"/>
      <c r="G49" s="213"/>
      <c r="H49" s="213"/>
      <c r="I49" s="213"/>
    </row>
    <row r="50" spans="1:9">
      <c r="A50" s="213"/>
      <c r="B50" s="213"/>
      <c r="C50" s="213"/>
      <c r="D50" s="213"/>
      <c r="E50" s="213"/>
      <c r="F50" s="213"/>
      <c r="G50" s="213"/>
      <c r="H50" s="213"/>
      <c r="I50" s="213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F12" sqref="F12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52"/>
      <c r="B1" s="252"/>
      <c r="C1" s="252"/>
      <c r="D1" s="252"/>
      <c r="E1" s="252"/>
      <c r="F1" s="252"/>
      <c r="G1" s="252"/>
    </row>
    <row r="2" spans="1:11">
      <c r="A2" s="252"/>
      <c r="B2" s="252"/>
      <c r="C2" s="252"/>
      <c r="D2" s="252"/>
      <c r="E2" s="252"/>
      <c r="F2" s="252"/>
      <c r="G2" s="252"/>
    </row>
    <row r="3" spans="1:11">
      <c r="A3" s="252"/>
      <c r="B3" s="252"/>
      <c r="C3" s="252"/>
      <c r="D3" s="252"/>
      <c r="E3" s="252"/>
      <c r="F3" s="252"/>
      <c r="G3" s="252"/>
    </row>
    <row r="4" spans="1:11">
      <c r="A4" s="252"/>
      <c r="B4" s="252"/>
      <c r="C4" s="252"/>
      <c r="D4" s="252"/>
      <c r="E4" s="252"/>
      <c r="F4" s="252"/>
      <c r="G4" s="252"/>
    </row>
    <row r="5" spans="1:11">
      <c r="A5" s="252"/>
      <c r="B5" s="252"/>
      <c r="C5" s="252"/>
      <c r="D5" s="252"/>
      <c r="E5" s="252"/>
      <c r="F5" s="252"/>
      <c r="G5" s="252"/>
    </row>
    <row r="6" spans="1:11" ht="27" customHeight="1" thickBot="1">
      <c r="A6" s="253"/>
      <c r="B6" s="253"/>
      <c r="C6" s="253"/>
      <c r="D6" s="253"/>
      <c r="E6" s="253"/>
      <c r="F6" s="253"/>
      <c r="G6" s="253"/>
    </row>
    <row r="7" spans="1:11" ht="15.6" customHeight="1" thickTop="1" thickBot="1">
      <c r="A7" s="255" t="s">
        <v>367</v>
      </c>
      <c r="B7" s="256"/>
      <c r="C7" s="256"/>
      <c r="D7" s="256"/>
      <c r="E7" s="256"/>
      <c r="F7" s="256"/>
      <c r="G7" s="257"/>
    </row>
    <row r="8" spans="1:11" ht="40.950000000000003" customHeight="1" thickTop="1" thickBot="1">
      <c r="A8" s="57" t="s">
        <v>103</v>
      </c>
      <c r="B8" s="255" t="s">
        <v>369</v>
      </c>
      <c r="C8" s="256"/>
      <c r="D8" s="257"/>
      <c r="E8" s="135" t="s">
        <v>104</v>
      </c>
      <c r="F8" s="261">
        <f>'ORÇAMENTO SINTÉTICO'!F39</f>
        <v>109841.17799999999</v>
      </c>
      <c r="G8" s="262"/>
      <c r="I8" s="254"/>
      <c r="J8" s="254"/>
      <c r="K8" s="254"/>
    </row>
    <row r="9" spans="1:11" ht="42.6" customHeight="1" thickTop="1" thickBot="1">
      <c r="A9" s="258" t="s">
        <v>361</v>
      </c>
      <c r="B9" s="259"/>
      <c r="C9" s="260"/>
      <c r="D9" s="135" t="s">
        <v>105</v>
      </c>
      <c r="E9" s="258"/>
      <c r="F9" s="259"/>
      <c r="G9" s="260"/>
    </row>
    <row r="10" spans="1:11" ht="26.4" customHeight="1" thickTop="1" thickBot="1">
      <c r="A10" s="278" t="s">
        <v>344</v>
      </c>
      <c r="B10" s="279"/>
      <c r="C10" s="279"/>
      <c r="D10" s="279"/>
      <c r="E10" s="279"/>
      <c r="F10" s="279"/>
      <c r="G10" s="280"/>
    </row>
    <row r="11" spans="1:11" ht="15" thickTop="1">
      <c r="A11" s="275" t="s">
        <v>106</v>
      </c>
      <c r="B11" s="276"/>
      <c r="C11" s="276"/>
      <c r="D11" s="276"/>
      <c r="E11" s="276"/>
      <c r="F11" s="276"/>
      <c r="G11" s="277"/>
    </row>
    <row r="12" spans="1:11">
      <c r="A12" s="247" t="s">
        <v>107</v>
      </c>
      <c r="B12" s="248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70"/>
      <c r="B20" s="271"/>
      <c r="C20" s="271"/>
      <c r="D20" s="271"/>
      <c r="E20" s="251"/>
      <c r="F20" s="92" t="s">
        <v>128</v>
      </c>
      <c r="G20" s="93">
        <v>5.57</v>
      </c>
    </row>
    <row r="21" spans="1:7">
      <c r="A21" s="272" t="s">
        <v>129</v>
      </c>
      <c r="B21" s="273"/>
      <c r="C21" s="273"/>
      <c r="D21" s="273"/>
      <c r="E21" s="273"/>
      <c r="F21" s="273"/>
      <c r="G21" s="274"/>
    </row>
    <row r="22" spans="1:7">
      <c r="A22" s="247" t="s">
        <v>107</v>
      </c>
      <c r="B22" s="248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49"/>
      <c r="B28" s="250"/>
      <c r="C28" s="250"/>
      <c r="D28" s="250"/>
      <c r="E28" s="266"/>
      <c r="F28" s="92" t="s">
        <v>128</v>
      </c>
      <c r="G28" s="93">
        <v>175.07</v>
      </c>
    </row>
    <row r="29" spans="1:7">
      <c r="A29" s="272" t="s">
        <v>350</v>
      </c>
      <c r="B29" s="273"/>
      <c r="C29" s="273"/>
      <c r="D29" s="273"/>
      <c r="E29" s="273"/>
      <c r="F29" s="273"/>
      <c r="G29" s="274"/>
    </row>
    <row r="30" spans="1:7">
      <c r="A30" s="247" t="s">
        <v>107</v>
      </c>
      <c r="B30" s="248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68"/>
      <c r="B32" s="269"/>
      <c r="C32" s="269"/>
      <c r="D32" s="269"/>
      <c r="E32" s="269"/>
      <c r="F32" s="108" t="s">
        <v>128</v>
      </c>
      <c r="G32" s="109">
        <v>4.79</v>
      </c>
    </row>
    <row r="33" spans="1:7">
      <c r="A33" s="272" t="s">
        <v>349</v>
      </c>
      <c r="B33" s="273"/>
      <c r="C33" s="273"/>
      <c r="D33" s="273"/>
      <c r="E33" s="273"/>
      <c r="F33" s="273"/>
      <c r="G33" s="274"/>
    </row>
    <row r="34" spans="1:7">
      <c r="A34" s="247" t="s">
        <v>107</v>
      </c>
      <c r="B34" s="248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68"/>
      <c r="B53" s="269"/>
      <c r="C53" s="269"/>
      <c r="D53" s="269"/>
      <c r="E53" s="269"/>
      <c r="F53" s="108" t="s">
        <v>128</v>
      </c>
      <c r="G53" s="109">
        <f>SUM(G35:G52)</f>
        <v>73833.679999999993</v>
      </c>
    </row>
    <row r="54" spans="1:7">
      <c r="A54" s="263" t="s">
        <v>176</v>
      </c>
      <c r="B54" s="264"/>
      <c r="C54" s="264"/>
      <c r="D54" s="264"/>
      <c r="E54" s="264"/>
      <c r="F54" s="264"/>
      <c r="G54" s="265"/>
    </row>
    <row r="55" spans="1:7">
      <c r="A55" s="247" t="s">
        <v>107</v>
      </c>
      <c r="B55" s="248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49"/>
      <c r="B60" s="250"/>
      <c r="C60" s="250"/>
      <c r="D60" s="250"/>
      <c r="E60" s="266"/>
      <c r="F60" s="108" t="s">
        <v>128</v>
      </c>
      <c r="G60" s="109">
        <v>3714.1899999999996</v>
      </c>
    </row>
    <row r="61" spans="1:7">
      <c r="A61" s="272" t="s">
        <v>182</v>
      </c>
      <c r="B61" s="273"/>
      <c r="C61" s="273"/>
      <c r="D61" s="273"/>
      <c r="E61" s="273"/>
      <c r="F61" s="273"/>
      <c r="G61" s="274"/>
    </row>
    <row r="62" spans="1:7">
      <c r="A62" s="247" t="s">
        <v>107</v>
      </c>
      <c r="B62" s="248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70"/>
      <c r="B66" s="271"/>
      <c r="C66" s="271"/>
      <c r="D66" s="271"/>
      <c r="E66" s="251"/>
      <c r="F66" s="108" t="s">
        <v>128</v>
      </c>
      <c r="G66" s="109">
        <v>12.73</v>
      </c>
    </row>
    <row r="67" spans="1:7" ht="30" customHeight="1">
      <c r="A67" s="263" t="s">
        <v>186</v>
      </c>
      <c r="B67" s="264"/>
      <c r="C67" s="264"/>
      <c r="D67" s="264"/>
      <c r="E67" s="264"/>
      <c r="F67" s="264"/>
      <c r="G67" s="265"/>
    </row>
    <row r="68" spans="1:7">
      <c r="A68" s="247" t="s">
        <v>107</v>
      </c>
      <c r="B68" s="248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68"/>
      <c r="B74" s="269"/>
      <c r="C74" s="269"/>
      <c r="D74" s="269"/>
      <c r="E74" s="269"/>
      <c r="F74" s="108" t="s">
        <v>128</v>
      </c>
      <c r="G74" s="109">
        <v>90.46</v>
      </c>
    </row>
    <row r="75" spans="1:7">
      <c r="A75" s="263" t="s">
        <v>212</v>
      </c>
      <c r="B75" s="264"/>
      <c r="C75" s="264"/>
      <c r="D75" s="264"/>
      <c r="E75" s="264"/>
      <c r="F75" s="264"/>
      <c r="G75" s="265"/>
    </row>
    <row r="76" spans="1:7">
      <c r="A76" s="247" t="s">
        <v>107</v>
      </c>
      <c r="B76" s="248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70"/>
      <c r="B80" s="271"/>
      <c r="C80" s="271"/>
      <c r="D80" s="271"/>
      <c r="E80" s="251"/>
      <c r="F80" s="108" t="s">
        <v>128</v>
      </c>
      <c r="G80" s="109">
        <v>139.9</v>
      </c>
    </row>
    <row r="81" spans="1:7" ht="33" customHeight="1">
      <c r="A81" s="263" t="s">
        <v>319</v>
      </c>
      <c r="B81" s="264"/>
      <c r="C81" s="264"/>
      <c r="D81" s="264"/>
      <c r="E81" s="264"/>
      <c r="F81" s="264"/>
      <c r="G81" s="265"/>
    </row>
    <row r="82" spans="1:7">
      <c r="A82" s="247" t="s">
        <v>107</v>
      </c>
      <c r="B82" s="248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49"/>
      <c r="B88" s="250"/>
      <c r="C88" s="250"/>
      <c r="D88" s="250"/>
      <c r="E88" s="266"/>
      <c r="F88" s="108" t="s">
        <v>128</v>
      </c>
      <c r="G88" s="109">
        <v>46.39</v>
      </c>
    </row>
    <row r="89" spans="1:7">
      <c r="A89" s="263" t="s">
        <v>320</v>
      </c>
      <c r="B89" s="264"/>
      <c r="C89" s="264"/>
      <c r="D89" s="264"/>
      <c r="E89" s="264"/>
      <c r="F89" s="264"/>
      <c r="G89" s="265"/>
    </row>
    <row r="90" spans="1:7">
      <c r="A90" s="247" t="s">
        <v>107</v>
      </c>
      <c r="B90" s="248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49"/>
      <c r="B95" s="250"/>
      <c r="C95" s="250"/>
      <c r="D95" s="250"/>
      <c r="E95" s="251"/>
      <c r="F95" s="92" t="s">
        <v>128</v>
      </c>
      <c r="G95" s="93">
        <v>234.89</v>
      </c>
    </row>
    <row r="96" spans="1:7" ht="31.95" customHeight="1">
      <c r="A96" s="263" t="s">
        <v>321</v>
      </c>
      <c r="B96" s="264"/>
      <c r="C96" s="264"/>
      <c r="D96" s="264"/>
      <c r="E96" s="264"/>
      <c r="F96" s="264"/>
      <c r="G96" s="265"/>
    </row>
    <row r="97" spans="1:7">
      <c r="A97" s="247" t="s">
        <v>107</v>
      </c>
      <c r="B97" s="248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63" t="s">
        <v>323</v>
      </c>
      <c r="B103" s="264"/>
      <c r="C103" s="264"/>
      <c r="D103" s="264"/>
      <c r="E103" s="264"/>
      <c r="F103" s="264"/>
      <c r="G103" s="265"/>
    </row>
    <row r="104" spans="1:7">
      <c r="A104" s="247" t="s">
        <v>107</v>
      </c>
      <c r="B104" s="248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70"/>
      <c r="B106" s="271"/>
      <c r="C106" s="271"/>
      <c r="D106" s="271"/>
      <c r="E106" s="251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63" t="s">
        <v>324</v>
      </c>
      <c r="B108" s="264"/>
      <c r="C108" s="264"/>
      <c r="D108" s="264"/>
      <c r="E108" s="264"/>
      <c r="F108" s="264"/>
      <c r="G108" s="265"/>
    </row>
    <row r="109" spans="1:7">
      <c r="A109" s="247" t="s">
        <v>107</v>
      </c>
      <c r="B109" s="248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63" t="s">
        <v>339</v>
      </c>
      <c r="B112" s="264"/>
      <c r="C112" s="264"/>
      <c r="D112" s="264"/>
      <c r="E112" s="264"/>
      <c r="F112" s="264"/>
      <c r="G112" s="265"/>
    </row>
    <row r="113" spans="1:7">
      <c r="A113" s="247" t="s">
        <v>107</v>
      </c>
      <c r="B113" s="248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63" t="s">
        <v>237</v>
      </c>
      <c r="B116" s="264"/>
      <c r="C116" s="264"/>
      <c r="D116" s="264"/>
      <c r="E116" s="264"/>
      <c r="F116" s="264"/>
      <c r="G116" s="265"/>
    </row>
    <row r="117" spans="1:7">
      <c r="A117" s="247" t="s">
        <v>107</v>
      </c>
      <c r="B117" s="248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49"/>
      <c r="B124" s="250"/>
      <c r="C124" s="250"/>
      <c r="D124" s="250"/>
      <c r="E124" s="266"/>
      <c r="F124" s="108" t="s">
        <v>128</v>
      </c>
      <c r="G124" s="109">
        <v>2565.4499999999998</v>
      </c>
    </row>
    <row r="125" spans="1:7">
      <c r="A125" s="263" t="s">
        <v>264</v>
      </c>
      <c r="B125" s="264"/>
      <c r="C125" s="264"/>
      <c r="D125" s="264"/>
      <c r="E125" s="264"/>
      <c r="F125" s="264"/>
      <c r="G125" s="265"/>
    </row>
    <row r="126" spans="1:7">
      <c r="A126" s="247" t="s">
        <v>107</v>
      </c>
      <c r="B126" s="248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70"/>
      <c r="B130" s="271"/>
      <c r="C130" s="271"/>
      <c r="D130" s="271"/>
      <c r="E130" s="251"/>
      <c r="F130" s="108" t="s">
        <v>128</v>
      </c>
      <c r="G130" s="109">
        <f>'ORÇAMENTO SINTÉTICO'!H31</f>
        <v>10.16</v>
      </c>
    </row>
    <row r="131" spans="1:7">
      <c r="A131" s="263" t="s">
        <v>268</v>
      </c>
      <c r="B131" s="264"/>
      <c r="C131" s="264"/>
      <c r="D131" s="264"/>
      <c r="E131" s="264"/>
      <c r="F131" s="264"/>
      <c r="G131" s="265"/>
    </row>
    <row r="132" spans="1:7">
      <c r="A132" s="247" t="s">
        <v>107</v>
      </c>
      <c r="B132" s="248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49"/>
      <c r="B137" s="250"/>
      <c r="C137" s="250"/>
      <c r="D137" s="250"/>
      <c r="E137" s="266"/>
      <c r="F137" s="108" t="s">
        <v>128</v>
      </c>
      <c r="G137" s="130">
        <f>'ORÇAMENTO SINTÉTICO'!H32</f>
        <v>57.66</v>
      </c>
    </row>
    <row r="138" spans="1:7">
      <c r="A138" s="263" t="s">
        <v>340</v>
      </c>
      <c r="B138" s="264"/>
      <c r="C138" s="264"/>
      <c r="D138" s="264"/>
      <c r="E138" s="264"/>
      <c r="F138" s="264"/>
      <c r="G138" s="265"/>
    </row>
    <row r="139" spans="1:7">
      <c r="A139" s="247" t="s">
        <v>107</v>
      </c>
      <c r="B139" s="248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70"/>
      <c r="B143" s="271"/>
      <c r="C143" s="271"/>
      <c r="D143" s="271"/>
      <c r="E143" s="251"/>
      <c r="F143" s="108" t="s">
        <v>128</v>
      </c>
      <c r="G143" s="131">
        <f>'ORÇAMENTO SINTÉTICO'!H33</f>
        <v>99.37</v>
      </c>
    </row>
    <row r="144" spans="1:7">
      <c r="A144" s="263" t="s">
        <v>341</v>
      </c>
      <c r="B144" s="264"/>
      <c r="C144" s="264"/>
      <c r="D144" s="264"/>
      <c r="E144" s="264"/>
      <c r="F144" s="264"/>
      <c r="G144" s="265"/>
    </row>
    <row r="145" spans="1:7">
      <c r="A145" s="247" t="s">
        <v>107</v>
      </c>
      <c r="B145" s="248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63" t="s">
        <v>342</v>
      </c>
      <c r="B150" s="264"/>
      <c r="C150" s="264"/>
      <c r="D150" s="264"/>
      <c r="E150" s="264"/>
      <c r="F150" s="264"/>
      <c r="G150" s="265"/>
    </row>
    <row r="151" spans="1:7">
      <c r="A151" s="247" t="s">
        <v>107</v>
      </c>
      <c r="B151" s="248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63" t="s">
        <v>343</v>
      </c>
      <c r="B156" s="264"/>
      <c r="C156" s="264"/>
      <c r="D156" s="264"/>
      <c r="E156" s="264"/>
      <c r="F156" s="264"/>
      <c r="G156" s="265"/>
    </row>
    <row r="157" spans="1:7">
      <c r="A157" s="247" t="s">
        <v>107</v>
      </c>
      <c r="B157" s="248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49"/>
      <c r="B161" s="250"/>
      <c r="C161" s="250"/>
      <c r="D161" s="250"/>
      <c r="E161" s="251"/>
      <c r="F161" s="92" t="s">
        <v>128</v>
      </c>
      <c r="G161" s="93">
        <f>'ORÇAMENTO SINTÉTICO'!H36</f>
        <v>19.57</v>
      </c>
    </row>
    <row r="162" spans="1:7" ht="24.6" customHeight="1">
      <c r="A162" s="263" t="s">
        <v>348</v>
      </c>
      <c r="B162" s="264"/>
      <c r="C162" s="264"/>
      <c r="D162" s="264"/>
      <c r="E162" s="264"/>
      <c r="F162" s="264"/>
      <c r="G162" s="265"/>
    </row>
    <row r="163" spans="1:7">
      <c r="A163" s="247" t="s">
        <v>107</v>
      </c>
      <c r="B163" s="248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49"/>
      <c r="B165" s="250"/>
      <c r="C165" s="250"/>
      <c r="D165" s="250"/>
      <c r="E165" s="251"/>
      <c r="F165" s="92" t="s">
        <v>128</v>
      </c>
      <c r="G165" s="93">
        <f>G164</f>
        <v>8.0050000000000008</v>
      </c>
    </row>
    <row r="166" spans="1:7">
      <c r="A166" s="267"/>
      <c r="B166" s="267"/>
      <c r="C166" s="267"/>
      <c r="D166" s="267"/>
      <c r="E166" s="267"/>
      <c r="F166" s="267"/>
      <c r="G166" s="267"/>
    </row>
    <row r="167" spans="1:7">
      <c r="A167" s="252"/>
      <c r="B167" s="252"/>
      <c r="C167" s="252"/>
      <c r="D167" s="252"/>
      <c r="E167" s="252"/>
      <c r="F167" s="252"/>
      <c r="G167" s="252"/>
    </row>
    <row r="168" spans="1:7">
      <c r="A168" s="252"/>
      <c r="B168" s="252"/>
      <c r="C168" s="252"/>
      <c r="D168" s="252"/>
      <c r="E168" s="252"/>
      <c r="F168" s="252"/>
      <c r="G168" s="252"/>
    </row>
    <row r="169" spans="1:7">
      <c r="A169" s="252"/>
      <c r="B169" s="252"/>
      <c r="C169" s="252"/>
      <c r="D169" s="252"/>
      <c r="E169" s="252"/>
      <c r="F169" s="252"/>
      <c r="G169" s="252"/>
    </row>
    <row r="170" spans="1:7">
      <c r="A170" s="252"/>
      <c r="B170" s="252"/>
      <c r="C170" s="252"/>
      <c r="D170" s="252"/>
      <c r="E170" s="252"/>
      <c r="F170" s="252"/>
      <c r="G170" s="252"/>
    </row>
    <row r="171" spans="1:7">
      <c r="A171" s="252"/>
      <c r="B171" s="252"/>
      <c r="C171" s="252"/>
      <c r="D171" s="252"/>
      <c r="E171" s="252"/>
      <c r="F171" s="252"/>
      <c r="G171" s="252"/>
    </row>
    <row r="172" spans="1:7">
      <c r="A172" s="252"/>
      <c r="B172" s="252"/>
      <c r="C172" s="252"/>
      <c r="D172" s="252"/>
      <c r="E172" s="252"/>
      <c r="F172" s="252"/>
      <c r="G172" s="252"/>
    </row>
    <row r="173" spans="1:7">
      <c r="A173" s="252"/>
      <c r="B173" s="252"/>
      <c r="C173" s="252"/>
      <c r="D173" s="252"/>
      <c r="E173" s="252"/>
      <c r="F173" s="252"/>
      <c r="G173" s="252"/>
    </row>
    <row r="174" spans="1:7">
      <c r="A174" s="252"/>
      <c r="B174" s="252"/>
      <c r="C174" s="252"/>
      <c r="D174" s="252"/>
      <c r="E174" s="252"/>
      <c r="F174" s="252"/>
      <c r="G174" s="252"/>
    </row>
  </sheetData>
  <mergeCells count="70"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54:G54"/>
    <mergeCell ref="A55:B55"/>
    <mergeCell ref="A60:E60"/>
    <mergeCell ref="A62:B62"/>
    <mergeCell ref="A66:E66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F16" sqref="F16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317"/>
      <c r="B1" s="317"/>
      <c r="C1" s="317"/>
      <c r="D1" s="317"/>
      <c r="E1" s="317"/>
      <c r="F1" s="317"/>
      <c r="G1" s="3"/>
      <c r="H1" s="3"/>
    </row>
    <row r="2" spans="1:8">
      <c r="A2" s="317"/>
      <c r="B2" s="317"/>
      <c r="C2" s="317"/>
      <c r="D2" s="317"/>
      <c r="E2" s="317"/>
      <c r="F2" s="317"/>
      <c r="G2" s="3"/>
      <c r="H2" s="3"/>
    </row>
    <row r="3" spans="1:8">
      <c r="A3" s="317"/>
      <c r="B3" s="317"/>
      <c r="C3" s="317"/>
      <c r="D3" s="317"/>
      <c r="E3" s="317"/>
      <c r="F3" s="317"/>
      <c r="G3" s="3"/>
      <c r="H3" s="3"/>
    </row>
    <row r="4" spans="1:8">
      <c r="A4" s="317"/>
      <c r="B4" s="317"/>
      <c r="C4" s="317"/>
      <c r="D4" s="317"/>
      <c r="E4" s="317"/>
      <c r="F4" s="317"/>
      <c r="G4" s="3"/>
      <c r="H4" s="3"/>
    </row>
    <row r="5" spans="1:8">
      <c r="A5" s="317"/>
      <c r="B5" s="317"/>
      <c r="C5" s="317"/>
      <c r="D5" s="317"/>
      <c r="E5" s="317"/>
      <c r="F5" s="317"/>
      <c r="G5" s="3"/>
      <c r="H5" s="3"/>
    </row>
    <row r="6" spans="1:8" ht="24.6" customHeight="1" thickBot="1">
      <c r="A6" s="318"/>
      <c r="B6" s="318"/>
      <c r="C6" s="318"/>
      <c r="D6" s="318"/>
      <c r="E6" s="318"/>
      <c r="F6" s="318"/>
      <c r="G6" s="4"/>
      <c r="H6" s="4"/>
    </row>
    <row r="7" spans="1:8" ht="28.2" customHeight="1" thickBot="1">
      <c r="A7" s="321" t="s">
        <v>366</v>
      </c>
      <c r="B7" s="322"/>
      <c r="C7" s="322"/>
      <c r="D7" s="308" t="s">
        <v>92</v>
      </c>
      <c r="E7" s="309"/>
      <c r="F7" s="310"/>
      <c r="G7" s="5"/>
      <c r="H7" s="5"/>
    </row>
    <row r="8" spans="1:8" ht="39" customHeight="1" thickTop="1" thickBot="1">
      <c r="A8" s="323" t="s">
        <v>362</v>
      </c>
      <c r="B8" s="256"/>
      <c r="C8" s="257"/>
      <c r="D8" s="311" t="s">
        <v>93</v>
      </c>
      <c r="E8" s="312"/>
      <c r="F8" s="313"/>
      <c r="G8" s="6"/>
      <c r="H8" s="6"/>
    </row>
    <row r="9" spans="1:8" ht="30" customHeight="1" thickTop="1" thickBot="1">
      <c r="A9" s="324" t="s">
        <v>368</v>
      </c>
      <c r="B9" s="256"/>
      <c r="C9" s="256"/>
      <c r="D9" s="314">
        <f>C24</f>
        <v>109841.17799999999</v>
      </c>
      <c r="E9" s="315"/>
      <c r="F9" s="316"/>
      <c r="G9" s="6"/>
      <c r="H9" s="6"/>
    </row>
    <row r="10" spans="1:8" ht="16.2" customHeight="1" thickTop="1">
      <c r="A10" s="331" t="s">
        <v>94</v>
      </c>
      <c r="B10" s="332"/>
      <c r="C10" s="332"/>
      <c r="D10" s="332"/>
      <c r="E10" s="333"/>
      <c r="F10" s="202"/>
      <c r="G10" s="2"/>
      <c r="H10" s="2"/>
    </row>
    <row r="11" spans="1:8" ht="15" customHeight="1" thickBot="1">
      <c r="A11" s="334"/>
      <c r="B11" s="335"/>
      <c r="C11" s="335"/>
      <c r="D11" s="335"/>
      <c r="E11" s="336"/>
      <c r="F11" s="203"/>
      <c r="G11" s="2"/>
      <c r="H11" s="2"/>
    </row>
    <row r="12" spans="1:8" ht="15.6">
      <c r="A12" s="325" t="s">
        <v>1</v>
      </c>
      <c r="B12" s="327" t="s">
        <v>2</v>
      </c>
      <c r="C12" s="327" t="s">
        <v>95</v>
      </c>
      <c r="D12" s="329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326"/>
      <c r="B13" s="328"/>
      <c r="C13" s="328"/>
      <c r="D13" s="330"/>
      <c r="E13" s="64">
        <v>30</v>
      </c>
      <c r="F13" s="64">
        <v>60</v>
      </c>
      <c r="G13" s="2"/>
      <c r="H13" s="2"/>
    </row>
    <row r="14" spans="1:8" ht="15.6">
      <c r="A14" s="287" t="s">
        <v>12</v>
      </c>
      <c r="B14" s="289" t="s">
        <v>13</v>
      </c>
      <c r="C14" s="291"/>
      <c r="D14" s="292"/>
      <c r="E14" s="293"/>
      <c r="F14" s="204"/>
      <c r="G14" s="2"/>
      <c r="H14" s="2"/>
    </row>
    <row r="15" spans="1:8" ht="16.2" thickBot="1">
      <c r="A15" s="288"/>
      <c r="B15" s="290"/>
      <c r="C15" s="294"/>
      <c r="D15" s="295"/>
      <c r="E15" s="296"/>
      <c r="F15" s="204"/>
      <c r="G15" s="2"/>
      <c r="H15" s="2"/>
    </row>
    <row r="16" spans="1:8" ht="15.6" thickBot="1">
      <c r="A16" s="337" t="s">
        <v>15</v>
      </c>
      <c r="B16" s="338" t="s">
        <v>98</v>
      </c>
      <c r="C16" s="339">
        <f>'ORÇAMENTO SINTÉTICO'!F12</f>
        <v>2055.4085999999998</v>
      </c>
      <c r="D16" s="301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298"/>
      <c r="B17" s="299"/>
      <c r="C17" s="300"/>
      <c r="D17" s="302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297" t="s">
        <v>28</v>
      </c>
      <c r="B18" s="299" t="s">
        <v>29</v>
      </c>
      <c r="C18" s="300">
        <f>'ORÇAMENTO SINTÉTICO'!F16</f>
        <v>95245.447199999995</v>
      </c>
      <c r="D18" s="301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298"/>
      <c r="B19" s="299"/>
      <c r="C19" s="300"/>
      <c r="D19" s="302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297" t="s">
        <v>34</v>
      </c>
      <c r="B20" s="299" t="s">
        <v>35</v>
      </c>
      <c r="C20" s="300">
        <f>'ORÇAMENTO SINTÉTICO'!F18</f>
        <v>6957.2022000000015</v>
      </c>
      <c r="D20" s="301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298"/>
      <c r="B21" s="299"/>
      <c r="C21" s="300"/>
      <c r="D21" s="302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297" t="s">
        <v>66</v>
      </c>
      <c r="B22" s="304" t="s">
        <v>67</v>
      </c>
      <c r="C22" s="306">
        <f>'ORÇAMENTO SINTÉTICO'!F29</f>
        <v>5583.12</v>
      </c>
      <c r="D22" s="301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03"/>
      <c r="B23" s="305"/>
      <c r="C23" s="307"/>
      <c r="D23" s="302"/>
      <c r="E23" s="60"/>
      <c r="F23" s="60">
        <f>C22*F22</f>
        <v>5583.12</v>
      </c>
      <c r="G23" s="1">
        <f t="shared" si="0"/>
        <v>0</v>
      </c>
    </row>
    <row r="24" spans="1:7" ht="15.6">
      <c r="A24" s="283" t="s">
        <v>9</v>
      </c>
      <c r="B24" s="284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285" t="s">
        <v>99</v>
      </c>
      <c r="B25" s="286"/>
      <c r="C25" s="286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285" t="s">
        <v>100</v>
      </c>
      <c r="B26" s="286"/>
      <c r="C26" s="286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285" t="s">
        <v>101</v>
      </c>
      <c r="B27" s="286"/>
      <c r="C27" s="286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281" t="s">
        <v>102</v>
      </c>
      <c r="B28" s="282"/>
      <c r="C28" s="282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319"/>
      <c r="B29" s="319"/>
      <c r="C29" s="319"/>
      <c r="D29" s="319"/>
      <c r="E29" s="319"/>
      <c r="F29" s="319"/>
      <c r="G29" s="2"/>
    </row>
    <row r="30" spans="1:7">
      <c r="A30" s="320"/>
      <c r="B30" s="320"/>
      <c r="C30" s="320"/>
      <c r="D30" s="320"/>
      <c r="E30" s="320"/>
      <c r="F30" s="320"/>
      <c r="G30" s="2"/>
    </row>
    <row r="31" spans="1:7">
      <c r="A31" s="320"/>
      <c r="B31" s="320"/>
      <c r="C31" s="320"/>
      <c r="D31" s="320"/>
      <c r="E31" s="320"/>
      <c r="F31" s="320"/>
      <c r="G31" s="2"/>
    </row>
    <row r="32" spans="1:7">
      <c r="A32" s="320"/>
      <c r="B32" s="320"/>
      <c r="C32" s="320"/>
      <c r="D32" s="320"/>
      <c r="E32" s="320"/>
      <c r="F32" s="320"/>
      <c r="G32" s="2"/>
    </row>
    <row r="33" spans="1:7">
      <c r="A33" s="320"/>
      <c r="B33" s="320"/>
      <c r="C33" s="320"/>
      <c r="D33" s="320"/>
      <c r="E33" s="320"/>
      <c r="F33" s="320"/>
      <c r="G33" s="2"/>
    </row>
    <row r="34" spans="1:7">
      <c r="A34" s="320"/>
      <c r="B34" s="320"/>
      <c r="C34" s="320"/>
      <c r="D34" s="320"/>
      <c r="E34" s="320"/>
      <c r="F34" s="320"/>
      <c r="G34" s="2"/>
    </row>
    <row r="35" spans="1:7">
      <c r="A35" s="320"/>
      <c r="B35" s="320"/>
      <c r="C35" s="320"/>
      <c r="D35" s="320"/>
      <c r="E35" s="320"/>
      <c r="F35" s="320"/>
      <c r="G35" s="2"/>
    </row>
    <row r="36" spans="1:7">
      <c r="A36" s="320"/>
      <c r="B36" s="320"/>
      <c r="C36" s="320"/>
      <c r="D36" s="320"/>
      <c r="E36" s="320"/>
      <c r="F36" s="320"/>
    </row>
    <row r="37" spans="1:7">
      <c r="A37" s="320"/>
      <c r="B37" s="320"/>
      <c r="C37" s="320"/>
      <c r="D37" s="320"/>
      <c r="E37" s="320"/>
      <c r="F37" s="320"/>
    </row>
    <row r="42" spans="1:7">
      <c r="G42" s="74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317"/>
      <c r="B1" s="317"/>
      <c r="C1" s="317"/>
      <c r="D1" s="317"/>
      <c r="E1" s="317"/>
      <c r="F1" s="317"/>
      <c r="G1" s="317"/>
    </row>
    <row r="2" spans="1:9" ht="24.6" customHeight="1">
      <c r="A2" s="317"/>
      <c r="B2" s="317"/>
      <c r="C2" s="317"/>
      <c r="D2" s="317"/>
      <c r="E2" s="317"/>
      <c r="F2" s="317"/>
      <c r="G2" s="317"/>
    </row>
    <row r="3" spans="1:9" ht="25.2" customHeight="1">
      <c r="A3" s="317"/>
      <c r="B3" s="317"/>
      <c r="C3" s="317"/>
      <c r="D3" s="317"/>
      <c r="E3" s="317"/>
      <c r="F3" s="317"/>
      <c r="G3" s="317"/>
    </row>
    <row r="4" spans="1:9" ht="20.399999999999999" customHeight="1">
      <c r="A4" s="317"/>
      <c r="B4" s="317"/>
      <c r="C4" s="317"/>
      <c r="D4" s="317"/>
      <c r="E4" s="317"/>
      <c r="F4" s="317"/>
      <c r="G4" s="317"/>
    </row>
    <row r="5" spans="1:9" ht="34.200000000000003" customHeight="1">
      <c r="A5" s="46" t="s">
        <v>290</v>
      </c>
      <c r="B5" s="371" t="s">
        <v>365</v>
      </c>
      <c r="C5" s="371"/>
      <c r="D5" s="371"/>
      <c r="E5" s="371"/>
      <c r="F5" s="371"/>
      <c r="G5" s="371"/>
    </row>
    <row r="6" spans="1:9">
      <c r="A6" s="47" t="s">
        <v>291</v>
      </c>
      <c r="B6" s="372" t="s">
        <v>292</v>
      </c>
      <c r="C6" s="372"/>
      <c r="D6" s="372"/>
      <c r="E6" s="48"/>
    </row>
    <row r="7" spans="1:9">
      <c r="A7" s="49" t="s">
        <v>293</v>
      </c>
      <c r="B7" s="370" t="s">
        <v>294</v>
      </c>
      <c r="C7" s="370"/>
      <c r="D7" s="370"/>
      <c r="E7" s="50"/>
    </row>
    <row r="8" spans="1:9">
      <c r="A8" s="51" t="s">
        <v>295</v>
      </c>
      <c r="B8" s="373" t="s">
        <v>296</v>
      </c>
      <c r="C8" s="370"/>
      <c r="D8" s="370"/>
      <c r="E8" s="50"/>
    </row>
    <row r="9" spans="1:9">
      <c r="A9" s="51" t="s">
        <v>297</v>
      </c>
      <c r="B9" s="370" t="s">
        <v>298</v>
      </c>
      <c r="C9" s="370"/>
      <c r="D9" s="370"/>
      <c r="E9" s="50"/>
    </row>
    <row r="10" spans="1:9" ht="23.4" customHeight="1">
      <c r="A10" s="352" t="s">
        <v>299</v>
      </c>
      <c r="B10" s="352"/>
      <c r="C10" s="352"/>
      <c r="D10" s="352"/>
    </row>
    <row r="11" spans="1:9" ht="26.4" customHeight="1" thickBot="1">
      <c r="A11" s="352"/>
      <c r="B11" s="352"/>
      <c r="C11" s="352"/>
      <c r="D11" s="352"/>
    </row>
    <row r="12" spans="1:9" ht="21" thickBot="1">
      <c r="A12" s="353" t="s">
        <v>300</v>
      </c>
      <c r="B12" s="353"/>
      <c r="C12" s="353"/>
      <c r="D12" s="353"/>
      <c r="F12" s="354" t="s">
        <v>301</v>
      </c>
      <c r="G12" s="355"/>
    </row>
    <row r="13" spans="1:9" ht="15.6" thickBot="1">
      <c r="A13" s="356" t="s">
        <v>302</v>
      </c>
      <c r="B13" s="357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8" t="s">
        <v>353</v>
      </c>
      <c r="B14" s="359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60" t="s">
        <v>354</v>
      </c>
      <c r="B15" s="361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60" t="s">
        <v>356</v>
      </c>
      <c r="B16" s="361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62" t="s">
        <v>357</v>
      </c>
      <c r="B17" s="363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4" t="s">
        <v>358</v>
      </c>
      <c r="B18" s="365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6" t="s">
        <v>310</v>
      </c>
      <c r="B19" s="185" t="s">
        <v>311</v>
      </c>
      <c r="C19" s="368" t="s">
        <v>312</v>
      </c>
      <c r="D19" s="170">
        <v>6.4999999999999997E-3</v>
      </c>
      <c r="F19" s="347" t="s">
        <v>313</v>
      </c>
      <c r="G19" s="348"/>
      <c r="I19" s="173"/>
    </row>
    <row r="20" spans="1:11" ht="15">
      <c r="A20" s="366"/>
      <c r="B20" s="186" t="s">
        <v>314</v>
      </c>
      <c r="C20" s="368"/>
      <c r="D20" s="175">
        <v>0.03</v>
      </c>
      <c r="F20" s="347"/>
      <c r="G20" s="348"/>
      <c r="I20" s="173"/>
    </row>
    <row r="21" spans="1:11" ht="15">
      <c r="A21" s="366"/>
      <c r="B21" s="186" t="s">
        <v>315</v>
      </c>
      <c r="C21" s="368"/>
      <c r="D21" s="175">
        <v>0.05</v>
      </c>
      <c r="F21" s="347"/>
      <c r="G21" s="348"/>
      <c r="I21" s="173"/>
    </row>
    <row r="22" spans="1:11" ht="15.6" thickBot="1">
      <c r="A22" s="367"/>
      <c r="B22" s="187" t="s">
        <v>316</v>
      </c>
      <c r="C22" s="369"/>
      <c r="D22" s="188">
        <v>4.4999999999999998E-2</v>
      </c>
      <c r="F22" s="347"/>
      <c r="G22" s="348"/>
      <c r="I22" s="173"/>
      <c r="J22" s="173"/>
    </row>
    <row r="23" spans="1:11" ht="29.4" customHeight="1" thickBot="1">
      <c r="A23" s="349" t="s">
        <v>359</v>
      </c>
      <c r="B23" s="350"/>
      <c r="C23" s="351"/>
      <c r="D23" s="189">
        <f>SUM(D19:D22)</f>
        <v>0.13150000000000001</v>
      </c>
      <c r="F23" s="347"/>
      <c r="G23" s="348"/>
      <c r="I23" s="173"/>
      <c r="J23" s="173"/>
      <c r="K23" s="173"/>
    </row>
    <row r="24" spans="1:11" ht="15.6" thickBot="1">
      <c r="A24" s="340"/>
      <c r="B24" s="340"/>
      <c r="C24" s="340"/>
      <c r="D24" s="340"/>
      <c r="F24" s="341"/>
      <c r="G24" s="341"/>
    </row>
    <row r="25" spans="1:11" ht="15.6" thickBot="1">
      <c r="A25" s="342" t="s">
        <v>360</v>
      </c>
      <c r="B25" s="343"/>
      <c r="C25" s="344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45" t="s">
        <v>317</v>
      </c>
      <c r="B27" s="345"/>
      <c r="C27" s="345"/>
    </row>
    <row r="28" spans="1:11">
      <c r="A28" s="346" t="s">
        <v>318</v>
      </c>
      <c r="B28" s="346"/>
      <c r="C28" s="346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2023-04-06T13:35:04Z</cp:lastPrinted>
  <dcterms:created xsi:type="dcterms:W3CDTF">2023-02-23T13:14:11Z</dcterms:created>
  <dcterms:modified xsi:type="dcterms:W3CDTF">2023-04-06T13:35:05Z</dcterms:modified>
</cp:coreProperties>
</file>